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30" windowWidth="15480" windowHeight="9435" tabRatio="739" firstSheet="2" activeTab="2"/>
  </bookViews>
  <sheets>
    <sheet name="Sheet1" sheetId="1" state="hidden" r:id="rId1"/>
    <sheet name="Sheet4" sheetId="2" state="hidden" r:id="rId2"/>
    <sheet name="Registration" sheetId="3" r:id="rId3"/>
    <sheet name="EOS" sheetId="4" r:id="rId4"/>
    <sheet name="Sheet3" sheetId="5" state="hidden" r:id="rId5"/>
  </sheets>
  <definedNames>
    <definedName name="AnswerOptions">'Sheet3'!$D$1:$D$5</definedName>
    <definedName name="CandidateName">'EOS'!$C$3</definedName>
    <definedName name="ClientName">'EOS'!$C$3</definedName>
    <definedName name="MarkReceived">'EOS'!$E$126</definedName>
  </definedNames>
  <calcPr fullCalcOnLoad="1"/>
</workbook>
</file>

<file path=xl/sharedStrings.xml><?xml version="1.0" encoding="utf-8"?>
<sst xmlns="http://schemas.openxmlformats.org/spreadsheetml/2006/main" count="317" uniqueCount="251">
  <si>
    <t>Question</t>
  </si>
  <si>
    <t>Answer</t>
  </si>
  <si>
    <t>What is Excel used for?</t>
  </si>
  <si>
    <t>Developing spreadsheets for doing analyses by creating formulas, charts, filtering etc. Could also be used for maintaining a database</t>
  </si>
  <si>
    <t>What is the difference between a workbook and worksheet?</t>
  </si>
  <si>
    <t xml:space="preserve">A workbook is made up of multiple worksheets.  </t>
  </si>
  <si>
    <t>How would you create a new workbook using a template?</t>
  </si>
  <si>
    <t>File, New</t>
  </si>
  <si>
    <t>How many worksheets automatically get inserted into a new workbook</t>
  </si>
  <si>
    <t>What is the purpose of a toolbars, menus and scrollbars?</t>
  </si>
  <si>
    <t>Toolbars are quicker to use.  The same features can be found in the menu.  You usually find that in the menu, there are more options eg. Printing 5 copies.</t>
  </si>
  <si>
    <t>Scroll bars enable you to move around on the spreadsheet (up, down, left, right)</t>
  </si>
  <si>
    <t>How are cell references made up and why do we have them?</t>
  </si>
  <si>
    <t>Each cell has a cell reference.  It is determined by the row and column Number reference.  Cell references are used in formulas to ensure that the formula automatically update.</t>
  </si>
  <si>
    <t>How do you get into page break preview?</t>
  </si>
  <si>
    <t>View, page break preview</t>
  </si>
  <si>
    <t>How do you know how to change your zoom level?</t>
  </si>
  <si>
    <t>On the Standard toolbar, select the zoom from the drop down</t>
  </si>
  <si>
    <t>Do you know how to select a:</t>
  </si>
  <si>
    <t>Cell</t>
  </si>
  <si>
    <t>Range</t>
  </si>
  <si>
    <t>Non adjacent</t>
  </si>
  <si>
    <t>Worksheets</t>
  </si>
  <si>
    <t>Cell : Click on the cell</t>
  </si>
  <si>
    <t>Range : Click and drag</t>
  </si>
  <si>
    <t>Non adjacent : Hold CTRL and select cells</t>
  </si>
  <si>
    <t>Worksheets : Click o the worksheet tabs</t>
  </si>
  <si>
    <t>How to select the entire worksheet?</t>
  </si>
  <si>
    <t>On the top left section of your spreadsheet, click on the blank block next to column A</t>
  </si>
  <si>
    <t>How do you formatting numbers to a currency?</t>
  </si>
  <si>
    <t>Format, Cell, Number, Currency</t>
  </si>
  <si>
    <t>Are you  proficient with Copy &amp; Paste, Cut &amp; Paste</t>
  </si>
  <si>
    <t>Yes/No</t>
  </si>
  <si>
    <t>Are you proficient  with using print preview?</t>
  </si>
  <si>
    <t>How do you edit the contents of a cell?</t>
  </si>
  <si>
    <t>Double click on the cell, press F2</t>
  </si>
  <si>
    <t>What is the difference between save and save as?</t>
  </si>
  <si>
    <t>Save – When you initially save a file</t>
  </si>
  <si>
    <t>Save As- To create a copy of the file, change the location of the saved file</t>
  </si>
  <si>
    <t>If you have multiple workbooks open, how do you switch between them?</t>
  </si>
  <si>
    <t>On the Menu bar, click on WINDOW and switch between files</t>
  </si>
  <si>
    <t>On the Task bar, click on the file you want to activate</t>
  </si>
  <si>
    <t>Are you able to perform a spell check?</t>
  </si>
  <si>
    <t>Do you know how to create a formula</t>
  </si>
  <si>
    <t>Type =</t>
  </si>
  <si>
    <t>Select the cell you want to calculate</t>
  </si>
  <si>
    <t>Type in the parenthesis e.g. +, *</t>
  </si>
  <si>
    <t>Select other cells as required and press enter</t>
  </si>
  <si>
    <t>Do you know how to use the Sum function?</t>
  </si>
  <si>
    <t>Used to add</t>
  </si>
  <si>
    <t>Do you know how to use the Auto Sum button?</t>
  </si>
  <si>
    <t>Used to quickly add columns and rows, click on the Auto Sum button found on the Standard toolbar</t>
  </si>
  <si>
    <t>Do you know how to copy formulas with the auto fill?</t>
  </si>
  <si>
    <t>Get your auto fill and drag down or across</t>
  </si>
  <si>
    <t>Do you know how to auto fit column and row widths?</t>
  </si>
  <si>
    <t>Place your mouse on the side of the column,  when you get the double headed arrow, double click your mouse</t>
  </si>
  <si>
    <t>Fits to the longest work in that particular column</t>
  </si>
  <si>
    <t>Do you know how to change your page from portrait to landscape?</t>
  </si>
  <si>
    <t>File, page setup, page</t>
  </si>
  <si>
    <t>Can you use the Help facility?</t>
  </si>
  <si>
    <t>A. Storing pictures in an online library</t>
  </si>
  <si>
    <t>1. What is Excel used for?</t>
  </si>
  <si>
    <t>B. Developing spreadsheets for doing analyses by creating formulas, charts, filtering etc</t>
  </si>
  <si>
    <t>C. Build internet web pages</t>
  </si>
  <si>
    <t>B</t>
  </si>
  <si>
    <t>A</t>
  </si>
  <si>
    <t>C</t>
  </si>
  <si>
    <t>D</t>
  </si>
  <si>
    <t>D. All of the Above</t>
  </si>
  <si>
    <t>A. A Workbook is made up of Multiple Worksheets</t>
  </si>
  <si>
    <t>B. A Worksheet is made up of Multiple Workbooks</t>
  </si>
  <si>
    <t>C. Worksheets are used to create Business Letters</t>
  </si>
  <si>
    <t>A. Select Menu File, Then New</t>
  </si>
  <si>
    <t>B. Select New Button on the Standard Toolbar</t>
  </si>
  <si>
    <t>C. Press Ctrl + N</t>
  </si>
  <si>
    <t>A. 4</t>
  </si>
  <si>
    <t>B. 3</t>
  </si>
  <si>
    <t>C. 2</t>
  </si>
  <si>
    <t>D. 1</t>
  </si>
  <si>
    <t>4. How many Worksheets automatically get inserted into a New Workbook</t>
  </si>
  <si>
    <t>3. How would you create a New Workbook?</t>
  </si>
  <si>
    <t>2. What is the Difference between a Workbook and a Worksheet?</t>
  </si>
  <si>
    <t>A. They are all used to edit pictures</t>
  </si>
  <si>
    <t>B. Toolbars are quicker to use, the same features are found in the Menu, Scrollbars are used for navigating on the Worksheet</t>
  </si>
  <si>
    <t>Please select your Answer</t>
  </si>
  <si>
    <t>A. Cell Refernces are like book references</t>
  </si>
  <si>
    <t>D. Each cell has a Reference which is determined by the Row and Column Number Reference and they can be used in Formulas</t>
  </si>
  <si>
    <t>C. Cell References refer to the Cells Format, Cell Height and Cell Width</t>
  </si>
  <si>
    <t>B. Only certain Cells have Cell References</t>
  </si>
  <si>
    <t>C. A Menu is the bar wherein you type your formula</t>
  </si>
  <si>
    <t>A. Select Menu Tool, then select Page Break View</t>
  </si>
  <si>
    <t>B. Select Menu Window, then select Page Break View</t>
  </si>
  <si>
    <t>C. Select Menu View, then select Page Break View</t>
  </si>
  <si>
    <t>D. Select Menu Data, then select Page Break View</t>
  </si>
  <si>
    <t>C. On the Standard toolbar, select the zoom from the drop down</t>
  </si>
  <si>
    <t>D. Options B and C are Correct</t>
  </si>
  <si>
    <t>B. Select Menu View, then select Zoom</t>
  </si>
  <si>
    <t>A. Select Menu Tool, then select Zoom</t>
  </si>
  <si>
    <t>9. How do you select a Cell, a Range, Non-Adjacent Cells and Worksheets?</t>
  </si>
  <si>
    <t>A. Cell : Click on the Cell; Range : Select Range and Drag; Non-Adjacent Cells : Use Ctrl and Click on Cells; Worksheets : use Worksheet Tab</t>
  </si>
  <si>
    <t>B. Cell : Colour the Cell; Range : Colour the Range; Non-Adjacent Cells : Colour the Cells; Worksheets : Colour the Worksheets</t>
  </si>
  <si>
    <t>C. Use the Copy button in each case</t>
  </si>
  <si>
    <t>D. Press Ctrl + S for making Selections</t>
  </si>
  <si>
    <t>10. How do you select the Entire Worksheet?</t>
  </si>
  <si>
    <t>8. How do you Change your Zoom Level?</t>
  </si>
  <si>
    <t>B. Right-click anywhere on the Worksheet and select option "Select All"</t>
  </si>
  <si>
    <t>11. How do you Format Numbers to a Currency format?</t>
  </si>
  <si>
    <t>C. Select Menu Data, then Select All</t>
  </si>
  <si>
    <t>D. Select the Drawing Toolbar then select Fill In Colour</t>
  </si>
  <si>
    <t>A. On the top left Section of your Worksheet, click on the Blank Block next to Column A</t>
  </si>
  <si>
    <t>A. Select Menu Format, Cells , Number, Currency</t>
  </si>
  <si>
    <t>B. Select cell and Type in a Dollar Sign ($) which will change the cell format to Currency</t>
  </si>
  <si>
    <t>C. Right-click on the Cells and select Lookup</t>
  </si>
  <si>
    <t>C. All of the Above</t>
  </si>
  <si>
    <t>12. Are you Proficient with Copy &amp; Paste, Cut &amp; Paste</t>
  </si>
  <si>
    <t>A. Yes</t>
  </si>
  <si>
    <t>B. No</t>
  </si>
  <si>
    <t>14. How do you Edit the Contents of a Cell?</t>
  </si>
  <si>
    <t>A. Select Menu Edit, then select Edit Cell</t>
  </si>
  <si>
    <t>C. Double Click on the Cell or Press F2</t>
  </si>
  <si>
    <t>B. Press F1</t>
  </si>
  <si>
    <t>Pre-Assessment for the EOS courses</t>
  </si>
  <si>
    <t>You need to be able to do the following before attending the EOS workshops</t>
  </si>
  <si>
    <t>15. What is the Difference between Save and Save As?</t>
  </si>
  <si>
    <t>16. If you have Multiple Workbooks Open, how do you Switch Between them?</t>
  </si>
  <si>
    <t>A. Save : will Save all Open Workbooks; Save As: only Saves the Current Workbook</t>
  </si>
  <si>
    <t>B. Save : When you Initially Save a File; Save As : To create a Copy of the File or to Change the Location of the Saved File</t>
  </si>
  <si>
    <t>C. Save : used to Export a Single File; Save As: used to Export Mutilple Files</t>
  </si>
  <si>
    <t>C. Select the Menu WINDOW where you can Switch between files, then Click on the File you want to Activate</t>
  </si>
  <si>
    <r>
      <t xml:space="preserve">Please Note: </t>
    </r>
    <r>
      <rPr>
        <sz val="10"/>
        <color indexed="10"/>
        <rFont val="Arial"/>
        <family val="2"/>
      </rPr>
      <t>Y</t>
    </r>
    <r>
      <rPr>
        <sz val="10"/>
        <color indexed="10"/>
        <rFont val="Arial"/>
        <family val="2"/>
      </rPr>
      <t>ou need to know at least 80% of the Information Below to Attend the Courses</t>
    </r>
  </si>
  <si>
    <t>A. Select Menu Data, then select the File you want to Activate</t>
  </si>
  <si>
    <t>B. Right-click on the Worksheet and select which File you want to Activate</t>
  </si>
  <si>
    <t>17. How do you Create a Formula?</t>
  </si>
  <si>
    <t>B. Type in comma(,) followed by your formula</t>
  </si>
  <si>
    <t>C. Type in the forward slash (/) followed by your formula</t>
  </si>
  <si>
    <t>A. Type in = then Select the Cell you want to Add for example, then select your operation eg. + to add, then Select the Other Cell you want to Add</t>
  </si>
  <si>
    <t>A. It is used to create a Summary</t>
  </si>
  <si>
    <t>C. Results in the Difference in value of the selected cells</t>
  </si>
  <si>
    <t>D. Calcualtes the Length of a Text String</t>
  </si>
  <si>
    <t>19. What is the Purpose of the Auto Sum button?</t>
  </si>
  <si>
    <t>D. Used to Quickly Add Columns and Rows, click on the Auto Sum button found on the Standard toolbar</t>
  </si>
  <si>
    <t>A. Used to Quickly Filter data</t>
  </si>
  <si>
    <t>B. Used to Quickly Autoformat data</t>
  </si>
  <si>
    <t>C. Used to Quickly Autosummarise data</t>
  </si>
  <si>
    <t>20. How do you Auto Fit Column and Row Widths?</t>
  </si>
  <si>
    <t>C. Place your Mouse on the Side of the Column, when you get the Double Headed Arrow, Double click your Mouse</t>
  </si>
  <si>
    <t>A. Select Menu Window, then select Autofit</t>
  </si>
  <si>
    <t>Candidate's Name</t>
  </si>
  <si>
    <t>Please Enter Your Name Here</t>
  </si>
  <si>
    <t>B. Right-click anywhere in the Worksheet and select Autofit</t>
  </si>
  <si>
    <t>21. Where do change the Page Setup from Portrait to Landscape?</t>
  </si>
  <si>
    <t>B. Look in the Menu View, then select Landscape under Setup</t>
  </si>
  <si>
    <t>C. Look in the Menu Window, then select Landscape under the Page link</t>
  </si>
  <si>
    <t>A. Look in the Menu File, then select Page Setup, then Page</t>
  </si>
  <si>
    <t>D. Any of the Above</t>
  </si>
  <si>
    <t>22. How do you Lock the Row and Column Headings so that you can view the Headings while scrolling down and across the Worksheet?</t>
  </si>
  <si>
    <t>A. Use the Lock view funtion</t>
  </si>
  <si>
    <t xml:space="preserve">B. Use the Freeze Panes which is found under the Menu Window </t>
  </si>
  <si>
    <t>C. Select Row and Column Lock under Print Setup</t>
  </si>
  <si>
    <t>23. What symbol is used to create Absolute References in Formulas?</t>
  </si>
  <si>
    <t>C. The dolloar sign ($)</t>
  </si>
  <si>
    <t>B. The Asterisk (*)</t>
  </si>
  <si>
    <t>A. The Question Mark (?)</t>
  </si>
  <si>
    <t>* Hint * Absolute References are used when creating formulas so that when you copy the formula down/across cells allowing the cell references to remain constant, i.e. they fix cell references</t>
  </si>
  <si>
    <t>24. Where would you find the "Print Titles" feature?</t>
  </si>
  <si>
    <t>A. Select Menu File, then select Page Setup, then select Sheet</t>
  </si>
  <si>
    <t>B. Select Menu View, then select Print Titles</t>
  </si>
  <si>
    <t>C. Select Menu Window, then select Print Titles</t>
  </si>
  <si>
    <t>7. How do you get into Page Break Preview?</t>
  </si>
  <si>
    <t>6. How are Cell References made up and why do we have them?</t>
  </si>
  <si>
    <t>5. What is the Purpose of Toolbars, Menus and Scrollbars?</t>
  </si>
  <si>
    <t>18. Do you know what the Function Sum does?</t>
  </si>
  <si>
    <t>B. Sum is used to Add cells values e.g. when you want to Calculate the Total</t>
  </si>
  <si>
    <t>CONGRATULATIONS ON COMPLETION OF THE PRE-ASSESSMENT</t>
  </si>
  <si>
    <t>Use The Drop Down List To Select Your Answers (click on the "Please select your Answer" i.e. the Green Block to activate the Drop Down list to select your Answer)</t>
  </si>
  <si>
    <t>Good Luck !</t>
  </si>
  <si>
    <t>13. Are you proficient  with using Print Preview?</t>
  </si>
  <si>
    <t>Attendee's Full Name</t>
  </si>
  <si>
    <t>Job Title</t>
  </si>
  <si>
    <t>Telephone</t>
  </si>
  <si>
    <t>E-mail</t>
  </si>
  <si>
    <t>Workshop Name</t>
  </si>
  <si>
    <t>Who should we invoice?</t>
  </si>
  <si>
    <t>Title</t>
  </si>
  <si>
    <t>Full Name</t>
  </si>
  <si>
    <t>Excel on Steroids</t>
  </si>
  <si>
    <t>Industry/Sector</t>
  </si>
  <si>
    <t>Company</t>
  </si>
  <si>
    <t>Company VAT Number</t>
  </si>
  <si>
    <t>Postal Address</t>
  </si>
  <si>
    <t>Fax</t>
  </si>
  <si>
    <t>How did you hear about our workshops?</t>
  </si>
  <si>
    <t>Do you use Excel for reporting in your business?</t>
  </si>
  <si>
    <r>
      <t>o</t>
    </r>
    <r>
      <rPr>
        <sz val="8"/>
        <rFont val="Arial"/>
        <family val="2"/>
      </rPr>
      <t xml:space="preserve"> &lt;10</t>
    </r>
  </si>
  <si>
    <r>
      <t>o</t>
    </r>
    <r>
      <rPr>
        <sz val="8"/>
        <rFont val="Arial"/>
        <family val="2"/>
      </rPr>
      <t xml:space="preserve"> &lt;50</t>
    </r>
  </si>
  <si>
    <r>
      <t>o</t>
    </r>
    <r>
      <rPr>
        <sz val="8"/>
        <rFont val="Arial"/>
        <family val="2"/>
      </rPr>
      <t xml:space="preserve"> &lt;100</t>
    </r>
  </si>
  <si>
    <r>
      <t>o</t>
    </r>
    <r>
      <rPr>
        <sz val="8"/>
        <rFont val="Arial"/>
        <family val="2"/>
      </rPr>
      <t xml:space="preserve"> &gt;100</t>
    </r>
  </si>
  <si>
    <t>Terms and Conditions</t>
  </si>
  <si>
    <t>Price includes delegates reference manual and 30 days e-mail support</t>
  </si>
  <si>
    <t>Registration Process</t>
  </si>
  <si>
    <t>Authorisation</t>
  </si>
  <si>
    <t>I, the undersigned, confirm that the above information is accurate, accept the terms and conditions as set out above, and certify that I am duly authorised to place my signature hereto in acceptance thereof.</t>
  </si>
  <si>
    <t>Signature</t>
  </si>
  <si>
    <t>What Accounting software does your business use?</t>
  </si>
  <si>
    <r>
      <t>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Pastel Partner</t>
    </r>
    <r>
      <rPr>
        <b/>
        <sz val="8"/>
        <rFont val="Wingdings"/>
        <family val="0"/>
      </rPr>
      <t xml:space="preserve"> </t>
    </r>
  </si>
  <si>
    <r>
      <t>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SAP Business One</t>
    </r>
  </si>
  <si>
    <r>
      <t>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VIP Payroll</t>
    </r>
  </si>
  <si>
    <r>
      <t>o</t>
    </r>
    <r>
      <rPr>
        <sz val="8"/>
        <rFont val="Arial"/>
        <family val="2"/>
      </rPr>
      <t xml:space="preserve"> Quickbooks</t>
    </r>
  </si>
  <si>
    <r>
      <t>o</t>
    </r>
    <r>
      <rPr>
        <sz val="8"/>
        <rFont val="Arial"/>
        <family val="2"/>
      </rPr>
      <t xml:space="preserve"> Pastel Evolution</t>
    </r>
  </si>
  <si>
    <r>
      <t>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Microsoft Navision</t>
    </r>
  </si>
  <si>
    <r>
      <t>o</t>
    </r>
    <r>
      <rPr>
        <sz val="8"/>
        <rFont val="Arial"/>
        <family val="2"/>
      </rPr>
      <t xml:space="preserve"> Sage</t>
    </r>
  </si>
  <si>
    <r>
      <t>o</t>
    </r>
    <r>
      <rPr>
        <sz val="8"/>
        <rFont val="Arial"/>
        <family val="2"/>
      </rPr>
      <t xml:space="preserve"> Simply Accounting</t>
    </r>
  </si>
  <si>
    <r>
      <t>o</t>
    </r>
    <r>
      <rPr>
        <sz val="8"/>
        <rFont val="Arial"/>
        <family val="2"/>
      </rPr>
      <t xml:space="preserve"> AccPac</t>
    </r>
  </si>
  <si>
    <r>
      <t>o</t>
    </r>
    <r>
      <rPr>
        <sz val="8"/>
        <rFont val="Arial"/>
        <family val="2"/>
      </rPr>
      <t xml:space="preserve"> Micrsoft Great Plains</t>
    </r>
  </si>
  <si>
    <r>
      <t>o</t>
    </r>
    <r>
      <rPr>
        <sz val="8"/>
        <rFont val="Arial"/>
        <family val="2"/>
      </rPr>
      <t xml:space="preserve"> Oracle Financials</t>
    </r>
  </si>
  <si>
    <r>
      <t>o</t>
    </r>
    <r>
      <rPr>
        <sz val="8"/>
        <rFont val="Arial"/>
        <family val="2"/>
      </rPr>
      <t xml:space="preserve"> Other - Please Specify</t>
    </r>
  </si>
  <si>
    <r>
      <t>o</t>
    </r>
    <r>
      <rPr>
        <sz val="8"/>
        <rFont val="Arial"/>
        <family val="2"/>
      </rPr>
      <t xml:space="preserve"> SYSPRO</t>
    </r>
  </si>
  <si>
    <r>
      <t>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Microsoft Exapta</t>
    </r>
  </si>
  <si>
    <r>
      <t>o</t>
    </r>
    <r>
      <rPr>
        <sz val="8"/>
        <rFont val="Arial"/>
        <family val="2"/>
      </rPr>
      <t xml:space="preserve"> Case Ware</t>
    </r>
  </si>
  <si>
    <t>Online</t>
  </si>
  <si>
    <r>
      <t>If cancellation occurs with fewer than 5 working days’ notice,</t>
    </r>
    <r>
      <rPr>
        <b/>
        <sz val="8"/>
        <rFont val="Arial"/>
        <family val="2"/>
      </rPr>
      <t xml:space="preserve"> a 50% cancellation fee will be charged.</t>
    </r>
  </si>
  <si>
    <t>If you must cancel a registration with less than 10 working days’ notice, we reserve the right to charge a 25% cancellation fee.</t>
  </si>
  <si>
    <r>
      <t>Cancellation and Postponement Policy</t>
    </r>
    <r>
      <rPr>
        <sz val="8"/>
        <rFont val="Arial"/>
        <family val="2"/>
      </rPr>
      <t xml:space="preserve">:  </t>
    </r>
  </si>
  <si>
    <t>If you are unable to attend a workshop, please let us know immediately so we may open your  reserved space to another delegate.</t>
  </si>
  <si>
    <t xml:space="preserve">   Have you done the pre-assesment for the course that you want to attend?</t>
  </si>
  <si>
    <r>
      <t xml:space="preserve">Payment, and faxed confirmation thereof,  required prior to workshop </t>
    </r>
    <r>
      <rPr>
        <b/>
        <sz val="8"/>
        <rFont val="Arial"/>
        <family val="2"/>
      </rPr>
      <t>(Strictly No Pay, No Play)</t>
    </r>
  </si>
  <si>
    <t>Discovering Excel</t>
  </si>
  <si>
    <t>Classroom (specify dates)</t>
  </si>
  <si>
    <t>Please select classroom/online</t>
  </si>
  <si>
    <t>Office Use</t>
  </si>
  <si>
    <t>Sales Person :_________________</t>
  </si>
  <si>
    <t>Course Date:___________________</t>
  </si>
  <si>
    <t>Excel ABCs</t>
  </si>
  <si>
    <t>If classroom, dates requested</t>
  </si>
  <si>
    <t>E-mail address</t>
  </si>
  <si>
    <t>Have you completed the Course pre-assessment?</t>
  </si>
  <si>
    <t>(Please Note that  the pre-assesmant is compulsory before attending Excel course)</t>
  </si>
  <si>
    <t>If not please CLICK HERE</t>
  </si>
  <si>
    <t xml:space="preserve">     How many employees in your business?</t>
  </si>
  <si>
    <r>
      <t>If postponement occurs on the day of the training,</t>
    </r>
    <r>
      <rPr>
        <b/>
        <sz val="8"/>
        <rFont val="Arial"/>
        <family val="2"/>
      </rPr>
      <t xml:space="preserve"> a 100% postponement fee will be charged</t>
    </r>
    <r>
      <rPr>
        <sz val="8"/>
        <rFont val="Arial"/>
        <family val="2"/>
      </rPr>
      <t>.</t>
    </r>
  </si>
  <si>
    <t>Identity Number</t>
  </si>
  <si>
    <t>Excel for Auditors</t>
  </si>
  <si>
    <t xml:space="preserve">On receipt of the signed and dated registration form (this page),Flexcel Reporting cc will send you an invoice. Payment via bank transfer is required prior to your seat being reserved. </t>
  </si>
  <si>
    <t>Flexcel receives the right to postpone or cancel training if the minimum of 6 delegates are not scheduled for the course.</t>
  </si>
  <si>
    <t>Invoice Nr :_______________</t>
  </si>
  <si>
    <t>Invoice Amount:</t>
  </si>
  <si>
    <t>Onsite</t>
  </si>
  <si>
    <t>To register, please complete this registration form &amp; E-mail to emma@flexcel.co.za or Fax to 086 272 9151</t>
  </si>
  <si>
    <r>
      <t xml:space="preserve">Version
</t>
    </r>
    <r>
      <rPr>
        <b/>
        <sz val="8"/>
        <rFont val="Arial"/>
        <family val="2"/>
      </rPr>
      <t>2010/2013</t>
    </r>
  </si>
  <si>
    <t>Sage Intelligence Bundle (BIC)</t>
  </si>
  <si>
    <t>Sage Inteligence Certification Bundle (BIC &amp; EOS)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</si>
</sst>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8"/>
      <name val="Wingdings"/>
      <family val="0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8" fillId="0" borderId="19" xfId="0" applyFont="1" applyBorder="1" applyAlignment="1">
      <alignment/>
    </xf>
    <xf numFmtId="0" fontId="17" fillId="0" borderId="0" xfId="0" applyFont="1" applyAlignment="1">
      <alignment/>
    </xf>
    <xf numFmtId="0" fontId="7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53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17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14" fontId="17" fillId="0" borderId="17" xfId="0" applyNumberFormat="1" applyFont="1" applyFill="1" applyBorder="1" applyAlignment="1">
      <alignment horizontal="left"/>
    </xf>
    <xf numFmtId="0" fontId="17" fillId="0" borderId="20" xfId="0" applyFont="1" applyBorder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17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17" fillId="0" borderId="24" xfId="0" applyFont="1" applyBorder="1" applyAlignment="1">
      <alignment/>
    </xf>
    <xf numFmtId="0" fontId="0" fillId="0" borderId="22" xfId="0" applyBorder="1" applyAlignment="1">
      <alignment/>
    </xf>
    <xf numFmtId="0" fontId="7" fillId="0" borderId="26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/>
    </xf>
    <xf numFmtId="16" fontId="7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0" fontId="22" fillId="0" borderId="27" xfId="0" applyFont="1" applyBorder="1" applyAlignment="1">
      <alignment horizontal="left"/>
    </xf>
    <xf numFmtId="16" fontId="7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17" fillId="0" borderId="27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17" fillId="0" borderId="25" xfId="0" applyFont="1" applyBorder="1" applyAlignment="1">
      <alignment horizontal="left"/>
    </xf>
    <xf numFmtId="0" fontId="0" fillId="0" borderId="29" xfId="0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/>
    </xf>
    <xf numFmtId="0" fontId="17" fillId="0" borderId="30" xfId="0" applyFont="1" applyFill="1" applyBorder="1" applyAlignment="1">
      <alignment horizontal="left"/>
    </xf>
    <xf numFmtId="0" fontId="17" fillId="0" borderId="31" xfId="0" applyFont="1" applyFill="1" applyBorder="1" applyAlignment="1">
      <alignment horizontal="left"/>
    </xf>
    <xf numFmtId="0" fontId="0" fillId="0" borderId="30" xfId="0" applyBorder="1" applyAlignment="1">
      <alignment wrapText="1"/>
    </xf>
    <xf numFmtId="0" fontId="0" fillId="0" borderId="32" xfId="0" applyBorder="1" applyAlignment="1">
      <alignment/>
    </xf>
    <xf numFmtId="0" fontId="18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7" fillId="0" borderId="27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35" borderId="24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7" fillId="0" borderId="19" xfId="0" applyFont="1" applyFill="1" applyBorder="1" applyAlignment="1">
      <alignment horizontal="left"/>
    </xf>
    <xf numFmtId="0" fontId="17" fillId="0" borderId="35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19" xfId="0" applyBorder="1" applyAlignment="1">
      <alignment wrapText="1"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33" xfId="0" applyBorder="1" applyAlignment="1">
      <alignment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 wrapText="1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16" fillId="0" borderId="38" xfId="0" applyFont="1" applyBorder="1" applyAlignment="1">
      <alignment horizontal="center" wrapText="1"/>
    </xf>
    <xf numFmtId="0" fontId="0" fillId="0" borderId="41" xfId="0" applyBorder="1" applyAlignment="1">
      <alignment/>
    </xf>
    <xf numFmtId="0" fontId="7" fillId="0" borderId="21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17" fillId="0" borderId="33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/>
    </xf>
    <xf numFmtId="0" fontId="0" fillId="0" borderId="18" xfId="0" applyFont="1" applyBorder="1" applyAlignment="1" quotePrefix="1">
      <alignment/>
    </xf>
    <xf numFmtId="0" fontId="20" fillId="0" borderId="19" xfId="53" applyBorder="1" applyAlignment="1" applyProtection="1">
      <alignment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36" borderId="43" xfId="0" applyFont="1" applyFill="1" applyBorder="1" applyAlignment="1">
      <alignment horizontal="left" vertical="top" wrapText="1"/>
    </xf>
    <xf numFmtId="0" fontId="2" fillId="36" borderId="44" xfId="0" applyFont="1" applyFill="1" applyBorder="1" applyAlignment="1">
      <alignment horizontal="left" vertical="top" wrapText="1"/>
    </xf>
    <xf numFmtId="0" fontId="0" fillId="33" borderId="45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46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20" fillId="0" borderId="43" xfId="53" applyBorder="1" applyAlignment="1" applyProtection="1">
      <alignment wrapText="1"/>
      <protection/>
    </xf>
    <xf numFmtId="0" fontId="0" fillId="0" borderId="44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6" xfId="0" applyFont="1" applyBorder="1" applyAlignment="1">
      <alignment wrapText="1"/>
    </xf>
    <xf numFmtId="0" fontId="16" fillId="0" borderId="48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0" fillId="0" borderId="46" xfId="53" applyBorder="1" applyAlignment="1" applyProtection="1">
      <alignment wrapText="1"/>
      <protection/>
    </xf>
    <xf numFmtId="0" fontId="16" fillId="0" borderId="4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9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7" fillId="0" borderId="27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35" borderId="49" xfId="0" applyFont="1" applyFill="1" applyBorder="1" applyAlignment="1">
      <alignment horizontal="center" wrapText="1"/>
    </xf>
    <xf numFmtId="0" fontId="6" fillId="35" borderId="38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17" fillId="0" borderId="24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0" fillId="33" borderId="45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/>
    </xf>
    <xf numFmtId="0" fontId="2" fillId="36" borderId="43" xfId="0" applyFont="1" applyFill="1" applyBorder="1" applyAlignment="1" applyProtection="1">
      <alignment horizontal="left" vertical="top" wrapText="1"/>
      <protection/>
    </xf>
    <xf numFmtId="0" fontId="2" fillId="36" borderId="44" xfId="0" applyFont="1" applyFill="1" applyBorder="1" applyAlignment="1" applyProtection="1">
      <alignment horizontal="left" vertical="top" wrapText="1"/>
      <protection/>
    </xf>
    <xf numFmtId="0" fontId="0" fillId="33" borderId="46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11" fillId="37" borderId="49" xfId="0" applyFont="1" applyFill="1" applyBorder="1" applyAlignment="1" applyProtection="1">
      <alignment horizontal="center" vertical="center"/>
      <protection/>
    </xf>
    <xf numFmtId="0" fontId="11" fillId="37" borderId="38" xfId="0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 wrapText="1"/>
      <protection/>
    </xf>
    <xf numFmtId="0" fontId="13" fillId="0" borderId="20" xfId="0" applyFont="1" applyFill="1" applyBorder="1" applyAlignment="1" applyProtection="1">
      <alignment horizontal="center" wrapText="1"/>
      <protection/>
    </xf>
    <xf numFmtId="0" fontId="13" fillId="0" borderId="13" xfId="0" applyFont="1" applyFill="1" applyBorder="1" applyAlignment="1" applyProtection="1">
      <alignment horizontal="center" wrapText="1"/>
      <protection/>
    </xf>
    <xf numFmtId="0" fontId="25" fillId="37" borderId="49" xfId="0" applyFont="1" applyFill="1" applyBorder="1" applyAlignment="1" applyProtection="1">
      <alignment horizontal="center"/>
      <protection/>
    </xf>
    <xf numFmtId="0" fontId="25" fillId="37" borderId="38" xfId="0" applyFont="1" applyFill="1" applyBorder="1" applyAlignment="1" applyProtection="1">
      <alignment horizontal="center"/>
      <protection/>
    </xf>
    <xf numFmtId="0" fontId="25" fillId="37" borderId="11" xfId="0" applyFont="1" applyFill="1" applyBorder="1" applyAlignment="1" applyProtection="1">
      <alignment horizontal="center"/>
      <protection/>
    </xf>
    <xf numFmtId="0" fontId="9" fillId="37" borderId="49" xfId="0" applyFont="1" applyFill="1" applyBorder="1" applyAlignment="1" applyProtection="1">
      <alignment horizontal="center"/>
      <protection/>
    </xf>
    <xf numFmtId="0" fontId="9" fillId="37" borderId="38" xfId="0" applyFont="1" applyFill="1" applyBorder="1" applyAlignment="1" applyProtection="1">
      <alignment horizontal="center"/>
      <protection/>
    </xf>
    <xf numFmtId="0" fontId="9" fillId="37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25</xdr:row>
      <xdr:rowOff>19050</xdr:rowOff>
    </xdr:from>
    <xdr:to>
      <xdr:col>5</xdr:col>
      <xdr:colOff>733425</xdr:colOff>
      <xdr:row>25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3714750" y="4038600"/>
          <a:ext cx="314325" cy="1714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4</xdr:col>
      <xdr:colOff>781050</xdr:colOff>
      <xdr:row>25</xdr:row>
      <xdr:rowOff>19050</xdr:rowOff>
    </xdr:from>
    <xdr:to>
      <xdr:col>5</xdr:col>
      <xdr:colOff>266700</xdr:colOff>
      <xdr:row>26</xdr:row>
      <xdr:rowOff>9525</xdr:rowOff>
    </xdr:to>
    <xdr:sp>
      <xdr:nvSpPr>
        <xdr:cNvPr id="2" name="Rectangle 8"/>
        <xdr:cNvSpPr>
          <a:spLocks/>
        </xdr:cNvSpPr>
      </xdr:nvSpPr>
      <xdr:spPr>
        <a:xfrm>
          <a:off x="3286125" y="4038600"/>
          <a:ext cx="27622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4</xdr:col>
      <xdr:colOff>581025</xdr:colOff>
      <xdr:row>27</xdr:row>
      <xdr:rowOff>76200</xdr:rowOff>
    </xdr:from>
    <xdr:to>
      <xdr:col>5</xdr:col>
      <xdr:colOff>76200</xdr:colOff>
      <xdr:row>28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3086100" y="4457700"/>
          <a:ext cx="2857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</a:t>
          </a:r>
        </a:p>
      </xdr:txBody>
    </xdr:sp>
    <xdr:clientData/>
  </xdr:twoCellAnchor>
  <xdr:twoCellAnchor>
    <xdr:from>
      <xdr:col>5</xdr:col>
      <xdr:colOff>190500</xdr:colOff>
      <xdr:row>27</xdr:row>
      <xdr:rowOff>76200</xdr:rowOff>
    </xdr:from>
    <xdr:to>
      <xdr:col>5</xdr:col>
      <xdr:colOff>476250</xdr:colOff>
      <xdr:row>28</xdr:row>
      <xdr:rowOff>66675</xdr:rowOff>
    </xdr:to>
    <xdr:sp>
      <xdr:nvSpPr>
        <xdr:cNvPr id="4" name="Rectangle 10"/>
        <xdr:cNvSpPr>
          <a:spLocks/>
        </xdr:cNvSpPr>
      </xdr:nvSpPr>
      <xdr:spPr>
        <a:xfrm>
          <a:off x="3486150" y="4457700"/>
          <a:ext cx="285750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142875</xdr:rowOff>
    </xdr:from>
    <xdr:to>
      <xdr:col>2</xdr:col>
      <xdr:colOff>676275</xdr:colOff>
      <xdr:row>2</xdr:row>
      <xdr:rowOff>142875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"/>
          <a:ext cx="1323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114300</xdr:rowOff>
    </xdr:from>
    <xdr:to>
      <xdr:col>12</xdr:col>
      <xdr:colOff>1123950</xdr:colOff>
      <xdr:row>3</xdr:row>
      <xdr:rowOff>180975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14300"/>
          <a:ext cx="2009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314325</xdr:rowOff>
    </xdr:from>
    <xdr:to>
      <xdr:col>5</xdr:col>
      <xdr:colOff>95250</xdr:colOff>
      <xdr:row>2</xdr:row>
      <xdr:rowOff>190500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33400"/>
          <a:ext cx="1943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</xdr:row>
      <xdr:rowOff>104775</xdr:rowOff>
    </xdr:from>
    <xdr:to>
      <xdr:col>8</xdr:col>
      <xdr:colOff>228600</xdr:colOff>
      <xdr:row>2</xdr:row>
      <xdr:rowOff>180975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90950" y="323850"/>
          <a:ext cx="3038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4"/>
  <sheetViews>
    <sheetView zoomScalePageLayoutView="0" workbookViewId="0" topLeftCell="A43">
      <selection activeCell="A30" sqref="A30"/>
    </sheetView>
  </sheetViews>
  <sheetFormatPr defaultColWidth="9.140625" defaultRowHeight="12.75"/>
  <cols>
    <col min="1" max="1" width="40.57421875" style="0" bestFit="1" customWidth="1"/>
    <col min="2" max="2" width="26.140625" style="0" customWidth="1"/>
  </cols>
  <sheetData>
    <row r="1" spans="1:2" ht="15.75" thickBot="1">
      <c r="A1" s="1" t="s">
        <v>0</v>
      </c>
      <c r="B1" s="2" t="s">
        <v>1</v>
      </c>
    </row>
    <row r="2" spans="1:2" ht="64.5" thickBot="1">
      <c r="A2" s="3" t="s">
        <v>2</v>
      </c>
      <c r="B2" s="4" t="s">
        <v>3</v>
      </c>
    </row>
    <row r="3" spans="1:2" ht="26.25" thickBot="1">
      <c r="A3" s="3" t="s">
        <v>4</v>
      </c>
      <c r="B3" s="4" t="s">
        <v>5</v>
      </c>
    </row>
    <row r="4" spans="1:2" ht="26.25" thickBot="1">
      <c r="A4" s="3" t="s">
        <v>6</v>
      </c>
      <c r="B4" s="4" t="s">
        <v>7</v>
      </c>
    </row>
    <row r="5" spans="1:2" ht="26.25" thickBot="1">
      <c r="A5" s="5" t="s">
        <v>8</v>
      </c>
      <c r="B5" s="6">
        <v>3</v>
      </c>
    </row>
    <row r="6" spans="1:2" ht="76.5">
      <c r="A6" s="10" t="s">
        <v>9</v>
      </c>
      <c r="B6" s="8" t="s">
        <v>10</v>
      </c>
    </row>
    <row r="7" spans="1:2" ht="12.75">
      <c r="A7" s="7"/>
      <c r="B7" s="8"/>
    </row>
    <row r="8" spans="1:2" ht="51.75" thickBot="1">
      <c r="A8" s="5"/>
      <c r="B8" s="6" t="s">
        <v>11</v>
      </c>
    </row>
    <row r="9" spans="1:2" ht="90" thickBot="1">
      <c r="A9" s="5" t="s">
        <v>12</v>
      </c>
      <c r="B9" s="6" t="s">
        <v>13</v>
      </c>
    </row>
    <row r="10" spans="1:2" ht="13.5" thickBot="1">
      <c r="A10" s="5" t="s">
        <v>14</v>
      </c>
      <c r="B10" s="6" t="s">
        <v>15</v>
      </c>
    </row>
    <row r="11" spans="1:2" ht="39" thickBot="1">
      <c r="A11" s="5" t="s">
        <v>16</v>
      </c>
      <c r="B11" s="6" t="s">
        <v>17</v>
      </c>
    </row>
    <row r="12" spans="1:2" ht="12.75">
      <c r="A12" s="7" t="s">
        <v>18</v>
      </c>
      <c r="B12" s="8"/>
    </row>
    <row r="13" spans="1:2" ht="12.75">
      <c r="A13" s="9"/>
      <c r="B13" s="8"/>
    </row>
    <row r="14" spans="1:2" ht="12.75">
      <c r="A14" s="7" t="s">
        <v>19</v>
      </c>
      <c r="B14" s="8" t="s">
        <v>23</v>
      </c>
    </row>
    <row r="15" spans="1:2" ht="12.75">
      <c r="A15" s="7" t="s">
        <v>20</v>
      </c>
      <c r="B15" s="8" t="s">
        <v>24</v>
      </c>
    </row>
    <row r="16" spans="1:2" ht="25.5">
      <c r="A16" s="7" t="s">
        <v>21</v>
      </c>
      <c r="B16" s="8" t="s">
        <v>25</v>
      </c>
    </row>
    <row r="17" spans="1:2" ht="26.25" thickBot="1">
      <c r="A17" s="5" t="s">
        <v>22</v>
      </c>
      <c r="B17" s="6" t="s">
        <v>26</v>
      </c>
    </row>
    <row r="18" spans="1:2" ht="39" thickBot="1">
      <c r="A18" s="5" t="s">
        <v>27</v>
      </c>
      <c r="B18" s="6" t="s">
        <v>28</v>
      </c>
    </row>
    <row r="19" spans="1:2" ht="12.75">
      <c r="A19" s="10" t="s">
        <v>29</v>
      </c>
      <c r="B19" s="8"/>
    </row>
    <row r="20" spans="1:2" ht="26.25" thickBot="1">
      <c r="A20" s="5"/>
      <c r="B20" s="6" t="s">
        <v>30</v>
      </c>
    </row>
    <row r="21" spans="1:2" ht="26.25" thickBot="1">
      <c r="A21" s="5" t="s">
        <v>31</v>
      </c>
      <c r="B21" s="6" t="s">
        <v>32</v>
      </c>
    </row>
    <row r="22" spans="1:2" ht="13.5" thickBot="1">
      <c r="A22" s="5" t="s">
        <v>33</v>
      </c>
      <c r="B22" s="6" t="s">
        <v>32</v>
      </c>
    </row>
    <row r="23" spans="1:2" ht="26.25" thickBot="1">
      <c r="A23" s="5" t="s">
        <v>34</v>
      </c>
      <c r="B23" s="6" t="s">
        <v>35</v>
      </c>
    </row>
    <row r="24" spans="1:2" ht="25.5">
      <c r="A24" s="10" t="s">
        <v>36</v>
      </c>
      <c r="B24" s="8" t="s">
        <v>37</v>
      </c>
    </row>
    <row r="25" spans="1:2" ht="38.25">
      <c r="A25" s="7"/>
      <c r="B25" s="8" t="s">
        <v>38</v>
      </c>
    </row>
    <row r="26" spans="1:2" ht="13.5" thickBot="1">
      <c r="A26" s="5"/>
      <c r="B26" s="6"/>
    </row>
    <row r="27" spans="1:2" ht="38.25">
      <c r="A27" s="10" t="s">
        <v>39</v>
      </c>
      <c r="B27" s="8" t="s">
        <v>40</v>
      </c>
    </row>
    <row r="28" spans="1:2" ht="12.75">
      <c r="A28" s="7"/>
      <c r="B28" s="8"/>
    </row>
    <row r="29" spans="1:2" ht="26.25" thickBot="1">
      <c r="A29" s="5"/>
      <c r="B29" s="6" t="s">
        <v>41</v>
      </c>
    </row>
    <row r="30" spans="1:2" ht="13.5" thickBot="1">
      <c r="A30" s="5" t="s">
        <v>42</v>
      </c>
      <c r="B30" s="6" t="s">
        <v>32</v>
      </c>
    </row>
    <row r="31" spans="1:2" ht="12.75">
      <c r="A31" s="10" t="s">
        <v>43</v>
      </c>
      <c r="B31" s="8" t="s">
        <v>44</v>
      </c>
    </row>
    <row r="32" spans="1:2" ht="25.5">
      <c r="A32" s="7"/>
      <c r="B32" s="8" t="s">
        <v>45</v>
      </c>
    </row>
    <row r="33" spans="1:2" ht="25.5">
      <c r="A33" s="7"/>
      <c r="B33" s="8" t="s">
        <v>46</v>
      </c>
    </row>
    <row r="34" spans="1:2" ht="25.5">
      <c r="A34" s="7"/>
      <c r="B34" s="8" t="s">
        <v>47</v>
      </c>
    </row>
    <row r="35" spans="1:2" ht="13.5" thickBot="1">
      <c r="A35" s="5"/>
      <c r="B35" s="6"/>
    </row>
    <row r="36" spans="1:2" ht="12.75">
      <c r="A36" s="10" t="s">
        <v>48</v>
      </c>
      <c r="B36" s="8" t="s">
        <v>49</v>
      </c>
    </row>
    <row r="37" spans="1:2" ht="13.5" thickBot="1">
      <c r="A37" s="5"/>
      <c r="B37" s="6" t="e">
        <f>SUM(range)</f>
        <v>#NAME?</v>
      </c>
    </row>
    <row r="38" spans="1:2" ht="51.75" thickBot="1">
      <c r="A38" s="5" t="s">
        <v>50</v>
      </c>
      <c r="B38" s="6" t="s">
        <v>51</v>
      </c>
    </row>
    <row r="39" spans="1:2" ht="26.25" thickBot="1">
      <c r="A39" s="5" t="s">
        <v>52</v>
      </c>
      <c r="B39" s="6" t="s">
        <v>53</v>
      </c>
    </row>
    <row r="40" spans="1:2" ht="63.75">
      <c r="A40" s="10" t="s">
        <v>54</v>
      </c>
      <c r="B40" s="8" t="s">
        <v>55</v>
      </c>
    </row>
    <row r="41" spans="1:2" ht="12.75">
      <c r="A41" s="7"/>
      <c r="B41" s="8"/>
    </row>
    <row r="42" spans="1:2" ht="26.25" thickBot="1">
      <c r="A42" s="5"/>
      <c r="B42" s="6" t="s">
        <v>56</v>
      </c>
    </row>
    <row r="43" spans="1:2" ht="26.25" thickBot="1">
      <c r="A43" s="5" t="s">
        <v>57</v>
      </c>
      <c r="B43" s="6" t="s">
        <v>58</v>
      </c>
    </row>
    <row r="44" spans="1:2" ht="13.5" thickBot="1">
      <c r="A44" s="5" t="s">
        <v>59</v>
      </c>
      <c r="B44" s="6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D30"/>
  <sheetViews>
    <sheetView zoomScalePageLayoutView="0" workbookViewId="0" topLeftCell="A16">
      <selection activeCell="C6" sqref="C6"/>
    </sheetView>
  </sheetViews>
  <sheetFormatPr defaultColWidth="9.140625" defaultRowHeight="12.75"/>
  <cols>
    <col min="1" max="1" width="40.421875" style="0" customWidth="1"/>
    <col min="2" max="2" width="37.421875" style="0" customWidth="1"/>
    <col min="3" max="3" width="20.8515625" style="0" customWidth="1"/>
    <col min="4" max="4" width="14.140625" style="0" customWidth="1"/>
  </cols>
  <sheetData>
    <row r="5" ht="13.5" thickBot="1"/>
    <row r="6" spans="1:4" ht="13.5" thickBot="1">
      <c r="A6" s="156" t="s">
        <v>150</v>
      </c>
      <c r="B6" s="157"/>
      <c r="C6" s="14" t="s">
        <v>84</v>
      </c>
      <c r="D6" s="11" t="e">
        <f>IF(VLOOKUP(EOS!A159,Sheet3!$A:$B,2,0)=C6,1,0)</f>
        <v>#N/A</v>
      </c>
    </row>
    <row r="7" spans="1:4" ht="12.75">
      <c r="A7" s="158" t="s">
        <v>153</v>
      </c>
      <c r="B7" s="159"/>
      <c r="D7" s="11"/>
    </row>
    <row r="8" spans="1:4" ht="12.75">
      <c r="A8" s="158" t="s">
        <v>151</v>
      </c>
      <c r="B8" s="159"/>
      <c r="D8" s="11"/>
    </row>
    <row r="9" spans="1:4" ht="12.75">
      <c r="A9" s="158" t="s">
        <v>152</v>
      </c>
      <c r="B9" s="159"/>
      <c r="D9" s="11"/>
    </row>
    <row r="10" spans="1:4" ht="12.75">
      <c r="A10" s="160" t="s">
        <v>154</v>
      </c>
      <c r="B10" s="161"/>
      <c r="D10" s="11"/>
    </row>
    <row r="11" spans="1:4" ht="13.5" thickBot="1">
      <c r="A11" s="13"/>
      <c r="D11" s="11"/>
    </row>
    <row r="12" spans="1:4" ht="13.5" thickBot="1">
      <c r="A12" s="156" t="s">
        <v>155</v>
      </c>
      <c r="B12" s="157"/>
      <c r="C12" s="14" t="s">
        <v>84</v>
      </c>
      <c r="D12" s="11" t="e">
        <f>IF(VLOOKUP(EOS!A165,Sheet3!$A:$B,2,0)=C12,1,0)</f>
        <v>#N/A</v>
      </c>
    </row>
    <row r="13" spans="1:4" ht="12.75">
      <c r="A13" s="158" t="s">
        <v>156</v>
      </c>
      <c r="B13" s="159"/>
      <c r="D13" s="11"/>
    </row>
    <row r="14" spans="1:4" ht="12.75">
      <c r="A14" s="158" t="s">
        <v>157</v>
      </c>
      <c r="B14" s="159"/>
      <c r="D14" s="11"/>
    </row>
    <row r="15" spans="1:4" ht="12.75">
      <c r="A15" s="158" t="s">
        <v>158</v>
      </c>
      <c r="B15" s="159"/>
      <c r="D15" s="11"/>
    </row>
    <row r="16" spans="1:4" ht="12.75">
      <c r="A16" s="160" t="s">
        <v>154</v>
      </c>
      <c r="B16" s="161"/>
      <c r="D16" s="11"/>
    </row>
    <row r="17" spans="1:4" ht="13.5" thickBot="1">
      <c r="A17" s="13"/>
      <c r="D17" s="11"/>
    </row>
    <row r="18" spans="1:4" ht="13.5" thickBot="1">
      <c r="A18" s="156" t="s">
        <v>159</v>
      </c>
      <c r="B18" s="157"/>
      <c r="C18" s="14" t="s">
        <v>84</v>
      </c>
      <c r="D18" s="11" t="e">
        <f>IF(VLOOKUP(EOS!A171,Sheet3!$A:$B,2,0)=C18,1,0)</f>
        <v>#N/A</v>
      </c>
    </row>
    <row r="19" spans="1:4" ht="12.75">
      <c r="A19" s="156" t="s">
        <v>163</v>
      </c>
      <c r="B19" s="157"/>
      <c r="D19" s="11"/>
    </row>
    <row r="20" spans="1:4" ht="12.75">
      <c r="A20" s="158" t="s">
        <v>162</v>
      </c>
      <c r="B20" s="159"/>
      <c r="D20" s="11"/>
    </row>
    <row r="21" spans="1:4" ht="12.75">
      <c r="A21" s="158" t="s">
        <v>161</v>
      </c>
      <c r="B21" s="159"/>
      <c r="D21" s="11"/>
    </row>
    <row r="22" spans="1:4" ht="12.75">
      <c r="A22" s="158" t="s">
        <v>160</v>
      </c>
      <c r="B22" s="159"/>
      <c r="D22" s="11"/>
    </row>
    <row r="23" spans="1:4" ht="12.75">
      <c r="A23" s="160" t="s">
        <v>68</v>
      </c>
      <c r="B23" s="161"/>
      <c r="D23" s="11"/>
    </row>
    <row r="24" spans="1:4" ht="13.5" thickBot="1">
      <c r="A24" s="13"/>
      <c r="D24" s="11"/>
    </row>
    <row r="25" spans="1:4" ht="13.5" thickBot="1">
      <c r="A25" s="156" t="s">
        <v>164</v>
      </c>
      <c r="B25" s="157"/>
      <c r="C25" s="14" t="s">
        <v>84</v>
      </c>
      <c r="D25" s="11" t="e">
        <f>IF(VLOOKUP(EOS!A178,Sheet3!$A:$B,2,0)=C25,1,0)</f>
        <v>#N/A</v>
      </c>
    </row>
    <row r="26" spans="1:4" ht="12.75">
      <c r="A26" s="158" t="s">
        <v>165</v>
      </c>
      <c r="B26" s="159"/>
      <c r="D26" s="11"/>
    </row>
    <row r="27" spans="1:4" ht="12.75">
      <c r="A27" s="158" t="s">
        <v>166</v>
      </c>
      <c r="B27" s="159"/>
      <c r="D27" s="11"/>
    </row>
    <row r="28" spans="1:4" ht="12.75">
      <c r="A28" s="158" t="s">
        <v>167</v>
      </c>
      <c r="B28" s="159"/>
      <c r="D28" s="11"/>
    </row>
    <row r="29" spans="1:4" ht="12.75">
      <c r="A29" s="160" t="s">
        <v>68</v>
      </c>
      <c r="B29" s="161"/>
      <c r="D29" s="11"/>
    </row>
    <row r="30" spans="1:4" ht="12.75">
      <c r="A30" s="13"/>
      <c r="D30" s="11"/>
    </row>
  </sheetData>
  <sheetProtection/>
  <mergeCells count="21">
    <mergeCell ref="A13:B13"/>
    <mergeCell ref="A15:B15"/>
    <mergeCell ref="A16:B16"/>
    <mergeCell ref="A20:B20"/>
    <mergeCell ref="A14:B14"/>
    <mergeCell ref="A18:B18"/>
    <mergeCell ref="A29:B29"/>
    <mergeCell ref="A19:B19"/>
    <mergeCell ref="A25:B25"/>
    <mergeCell ref="A26:B26"/>
    <mergeCell ref="A27:B27"/>
    <mergeCell ref="A22:B22"/>
    <mergeCell ref="A28:B28"/>
    <mergeCell ref="A23:B23"/>
    <mergeCell ref="A21:B21"/>
    <mergeCell ref="A6:B6"/>
    <mergeCell ref="A7:B7"/>
    <mergeCell ref="A8:B8"/>
    <mergeCell ref="A9:B9"/>
    <mergeCell ref="A10:B10"/>
    <mergeCell ref="A12:B12"/>
  </mergeCells>
  <dataValidations count="1">
    <dataValidation type="list" allowBlank="1" showErrorMessage="1" prompt="Please select your Answer" sqref="C25 C18 C12 C6">
      <formula1>AnswerOptions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PageLayoutView="0" workbookViewId="0" topLeftCell="A1">
      <selection activeCell="F52" sqref="F52"/>
    </sheetView>
  </sheetViews>
  <sheetFormatPr defaultColWidth="9.140625" defaultRowHeight="12.75"/>
  <cols>
    <col min="1" max="1" width="0.5625" style="0" customWidth="1"/>
    <col min="2" max="2" width="10.421875" style="0" customWidth="1"/>
    <col min="3" max="3" width="12.8515625" style="0" customWidth="1"/>
    <col min="4" max="4" width="13.7109375" style="0" customWidth="1"/>
    <col min="5" max="5" width="11.8515625" style="0" customWidth="1"/>
    <col min="6" max="6" width="13.8515625" style="0" customWidth="1"/>
    <col min="7" max="7" width="11.140625" style="0" customWidth="1"/>
    <col min="8" max="8" width="24.57421875" style="0" customWidth="1"/>
    <col min="9" max="9" width="15.421875" style="0" customWidth="1"/>
    <col min="10" max="10" width="10.421875" style="0" customWidth="1"/>
    <col min="11" max="11" width="11.28125" style="0" customWidth="1"/>
    <col min="12" max="12" width="15.421875" style="0" customWidth="1"/>
    <col min="13" max="13" width="17.28125" style="0" customWidth="1"/>
    <col min="14" max="14" width="2.28125" style="0" customWidth="1"/>
    <col min="15" max="15" width="9.140625" style="0" hidden="1" customWidth="1"/>
    <col min="16" max="16" width="8.8515625" style="0" customWidth="1"/>
  </cols>
  <sheetData>
    <row r="1" spans="4:10" ht="17.25" customHeight="1">
      <c r="D1" s="31"/>
      <c r="J1" s="32"/>
    </row>
    <row r="2" spans="4:10" ht="32.25" customHeight="1">
      <c r="D2" s="31"/>
      <c r="E2" s="32"/>
      <c r="F2" s="32"/>
      <c r="G2" s="32"/>
      <c r="H2" s="32"/>
      <c r="I2" s="32"/>
      <c r="J2" s="32"/>
    </row>
    <row r="3" spans="4:10" ht="16.5" customHeight="1">
      <c r="D3" s="31"/>
      <c r="E3" s="32"/>
      <c r="F3" s="32"/>
      <c r="G3" s="32"/>
      <c r="H3" s="32"/>
      <c r="I3" s="32"/>
      <c r="J3" s="32"/>
    </row>
    <row r="4" spans="1:11" ht="15" customHeight="1" thickBot="1">
      <c r="A4" s="131"/>
      <c r="B4" s="132" t="s">
        <v>247</v>
      </c>
      <c r="C4" s="132"/>
      <c r="D4" s="132"/>
      <c r="E4" s="132"/>
      <c r="F4" s="132"/>
      <c r="G4" s="132"/>
      <c r="H4" s="132"/>
      <c r="I4" s="132"/>
      <c r="J4" s="132"/>
      <c r="K4" s="132"/>
    </row>
    <row r="5" spans="1:13" s="64" customFormat="1" ht="27.75" customHeight="1" thickBot="1">
      <c r="A5" s="70"/>
      <c r="B5" s="173" t="s">
        <v>177</v>
      </c>
      <c r="C5" s="174"/>
      <c r="D5" s="135" t="s">
        <v>178</v>
      </c>
      <c r="E5" s="136" t="s">
        <v>179</v>
      </c>
      <c r="F5" s="168" t="s">
        <v>180</v>
      </c>
      <c r="G5" s="169"/>
      <c r="H5" s="136" t="s">
        <v>240</v>
      </c>
      <c r="I5" s="171" t="s">
        <v>181</v>
      </c>
      <c r="J5" s="172"/>
      <c r="K5" s="134" t="s">
        <v>248</v>
      </c>
      <c r="L5" s="140" t="s">
        <v>228</v>
      </c>
      <c r="M5" s="137" t="s">
        <v>233</v>
      </c>
    </row>
    <row r="6" spans="1:13" ht="12.75" customHeight="1">
      <c r="A6" s="34"/>
      <c r="B6" s="165"/>
      <c r="C6" s="166"/>
      <c r="D6" s="125"/>
      <c r="E6" s="126"/>
      <c r="F6" s="170"/>
      <c r="G6" s="166"/>
      <c r="H6" s="126"/>
      <c r="I6" s="167"/>
      <c r="J6" s="166"/>
      <c r="K6" s="127"/>
      <c r="L6" s="128"/>
      <c r="M6" s="144"/>
    </row>
    <row r="7" spans="1:13" ht="1.5" customHeight="1">
      <c r="A7" s="34"/>
      <c r="B7" s="110"/>
      <c r="C7" s="38"/>
      <c r="D7" s="39"/>
      <c r="E7" s="59"/>
      <c r="F7" s="60"/>
      <c r="G7" s="61"/>
      <c r="H7" s="59"/>
      <c r="I7" s="141"/>
      <c r="J7" s="61"/>
      <c r="K7" s="36"/>
      <c r="L7" s="63"/>
      <c r="M7" s="109"/>
    </row>
    <row r="8" spans="1:15" ht="12.75" customHeight="1">
      <c r="A8" s="34"/>
      <c r="B8" s="175"/>
      <c r="C8" s="163"/>
      <c r="D8" s="37"/>
      <c r="E8" s="59"/>
      <c r="F8" s="162"/>
      <c r="G8" s="163"/>
      <c r="H8" s="59"/>
      <c r="I8" s="164"/>
      <c r="J8" s="163"/>
      <c r="K8" s="127"/>
      <c r="L8" s="75"/>
      <c r="M8" s="144"/>
      <c r="O8" t="s">
        <v>232</v>
      </c>
    </row>
    <row r="9" spans="1:15" ht="1.5" customHeight="1">
      <c r="A9" s="34"/>
      <c r="B9" s="111"/>
      <c r="C9" s="40"/>
      <c r="D9" s="41"/>
      <c r="E9" s="59"/>
      <c r="F9" s="60"/>
      <c r="G9" s="35"/>
      <c r="H9" s="59"/>
      <c r="I9" s="60"/>
      <c r="J9" s="142"/>
      <c r="K9" s="36"/>
      <c r="L9" s="36"/>
      <c r="M9" s="109"/>
      <c r="O9" s="72" t="s">
        <v>226</v>
      </c>
    </row>
    <row r="10" spans="1:15" ht="12.75" customHeight="1">
      <c r="A10" s="34"/>
      <c r="B10" s="175"/>
      <c r="C10" s="163"/>
      <c r="D10" s="37"/>
      <c r="E10" s="59"/>
      <c r="F10" s="180"/>
      <c r="G10" s="163"/>
      <c r="H10" s="59"/>
      <c r="I10" s="164"/>
      <c r="J10" s="163"/>
      <c r="K10" s="127"/>
      <c r="L10" s="75"/>
      <c r="M10" s="144"/>
      <c r="O10" s="72" t="s">
        <v>185</v>
      </c>
    </row>
    <row r="11" spans="1:15" ht="1.5" customHeight="1">
      <c r="A11" s="34"/>
      <c r="B11" s="111"/>
      <c r="C11" s="40"/>
      <c r="D11" s="41"/>
      <c r="E11" s="59"/>
      <c r="F11" s="60"/>
      <c r="G11" s="35"/>
      <c r="H11" s="59"/>
      <c r="I11" s="60"/>
      <c r="J11" s="142"/>
      <c r="K11" s="36"/>
      <c r="L11" s="36"/>
      <c r="M11" s="109"/>
      <c r="O11" s="72" t="s">
        <v>249</v>
      </c>
    </row>
    <row r="12" spans="1:15" ht="12.75" customHeight="1">
      <c r="A12" s="34"/>
      <c r="B12" s="175"/>
      <c r="C12" s="163"/>
      <c r="D12" s="37"/>
      <c r="E12" s="59"/>
      <c r="F12" s="180"/>
      <c r="G12" s="163"/>
      <c r="H12" s="59"/>
      <c r="I12" s="164"/>
      <c r="J12" s="163"/>
      <c r="K12" s="127"/>
      <c r="L12" s="75"/>
      <c r="M12" s="144"/>
      <c r="O12" t="s">
        <v>250</v>
      </c>
    </row>
    <row r="13" spans="1:13" ht="1.5" customHeight="1">
      <c r="A13" s="34"/>
      <c r="B13" s="110"/>
      <c r="C13" s="38"/>
      <c r="D13" s="39"/>
      <c r="E13" s="59"/>
      <c r="F13" s="60"/>
      <c r="G13" s="61"/>
      <c r="H13" s="59"/>
      <c r="I13" s="60"/>
      <c r="J13" s="143"/>
      <c r="K13" s="36"/>
      <c r="L13" s="63"/>
      <c r="M13" s="109"/>
    </row>
    <row r="14" spans="1:13" ht="12.75" customHeight="1">
      <c r="A14" s="34"/>
      <c r="B14" s="175"/>
      <c r="C14" s="163"/>
      <c r="D14" s="37"/>
      <c r="E14" s="59"/>
      <c r="F14" s="180"/>
      <c r="G14" s="163"/>
      <c r="H14" s="59"/>
      <c r="I14" s="167"/>
      <c r="J14" s="166"/>
      <c r="K14" s="127"/>
      <c r="L14" s="75"/>
      <c r="M14" s="144"/>
    </row>
    <row r="15" spans="1:15" ht="1.5" customHeight="1">
      <c r="A15" s="34"/>
      <c r="B15" s="111"/>
      <c r="C15" s="40"/>
      <c r="D15" s="41"/>
      <c r="E15" s="59"/>
      <c r="F15" s="60"/>
      <c r="G15" s="35"/>
      <c r="H15" s="59"/>
      <c r="I15" s="60"/>
      <c r="J15" s="142"/>
      <c r="K15" s="36"/>
      <c r="L15" s="36"/>
      <c r="M15" s="109"/>
      <c r="O15" t="s">
        <v>241</v>
      </c>
    </row>
    <row r="16" spans="1:13" ht="12.75" customHeight="1" thickBot="1">
      <c r="A16" s="34"/>
      <c r="B16" s="188"/>
      <c r="C16" s="187"/>
      <c r="D16" s="112"/>
      <c r="E16" s="113"/>
      <c r="F16" s="186"/>
      <c r="G16" s="187"/>
      <c r="H16" s="113"/>
      <c r="I16" s="167"/>
      <c r="J16" s="166"/>
      <c r="K16" s="127"/>
      <c r="L16" s="114"/>
      <c r="M16" s="115"/>
    </row>
    <row r="17" spans="1:15" ht="13.5" thickBot="1">
      <c r="A17" s="33"/>
      <c r="B17" s="183" t="s">
        <v>182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O17" s="72" t="s">
        <v>227</v>
      </c>
    </row>
    <row r="18" spans="1:15" ht="17.25" customHeight="1">
      <c r="A18" s="42"/>
      <c r="B18" s="78" t="s">
        <v>183</v>
      </c>
      <c r="C18" s="116"/>
      <c r="D18" s="67" t="s">
        <v>184</v>
      </c>
      <c r="E18" s="145"/>
      <c r="F18" s="117"/>
      <c r="G18" s="117"/>
      <c r="H18" s="117"/>
      <c r="I18" s="79" t="s">
        <v>178</v>
      </c>
      <c r="J18" s="133"/>
      <c r="K18" s="116"/>
      <c r="L18" s="116"/>
      <c r="M18" s="118"/>
      <c r="O18" t="s">
        <v>219</v>
      </c>
    </row>
    <row r="19" spans="1:15" ht="15.75" customHeight="1">
      <c r="A19" s="42"/>
      <c r="B19" s="100" t="s">
        <v>186</v>
      </c>
      <c r="C19" s="33"/>
      <c r="D19" s="45"/>
      <c r="E19" s="45"/>
      <c r="F19" s="45"/>
      <c r="G19" s="45"/>
      <c r="H19" s="45"/>
      <c r="I19" s="45"/>
      <c r="J19" s="138"/>
      <c r="K19" s="45"/>
      <c r="L19" s="45"/>
      <c r="M19" s="107"/>
      <c r="O19" s="72" t="s">
        <v>246</v>
      </c>
    </row>
    <row r="20" spans="1:13" ht="15.75" customHeight="1">
      <c r="A20" s="42"/>
      <c r="B20" s="100" t="s">
        <v>187</v>
      </c>
      <c r="C20" s="146"/>
      <c r="D20" s="45"/>
      <c r="E20" s="45"/>
      <c r="F20" s="45"/>
      <c r="G20" s="76"/>
      <c r="H20" s="76"/>
      <c r="I20" s="46" t="s">
        <v>188</v>
      </c>
      <c r="J20" s="33"/>
      <c r="K20" s="147"/>
      <c r="L20" s="45"/>
      <c r="M20" s="107"/>
    </row>
    <row r="21" spans="1:15" ht="15.75" customHeight="1">
      <c r="A21" s="42"/>
      <c r="B21" s="100" t="s">
        <v>189</v>
      </c>
      <c r="C21" s="33"/>
      <c r="D21" s="45"/>
      <c r="E21" s="45"/>
      <c r="F21" s="45"/>
      <c r="G21" s="45"/>
      <c r="H21" s="33"/>
      <c r="I21" s="33"/>
      <c r="J21" s="45"/>
      <c r="K21" s="45"/>
      <c r="L21" s="45"/>
      <c r="M21" s="107"/>
      <c r="O21" s="71"/>
    </row>
    <row r="22" spans="1:15" ht="15.75" customHeight="1">
      <c r="A22" s="42"/>
      <c r="B22" s="100" t="s">
        <v>179</v>
      </c>
      <c r="C22" s="148"/>
      <c r="D22" s="45"/>
      <c r="E22" s="74" t="s">
        <v>190</v>
      </c>
      <c r="F22" s="149"/>
      <c r="G22" s="47"/>
      <c r="H22" s="47"/>
      <c r="I22" s="77" t="s">
        <v>234</v>
      </c>
      <c r="J22" s="150"/>
      <c r="K22" s="45"/>
      <c r="L22" s="45"/>
      <c r="M22" s="107"/>
      <c r="O22" s="71">
        <v>2010</v>
      </c>
    </row>
    <row r="23" spans="1:15" ht="15.75" customHeight="1">
      <c r="A23" s="42"/>
      <c r="B23" s="100" t="s">
        <v>191</v>
      </c>
      <c r="C23" s="46"/>
      <c r="D23" s="46"/>
      <c r="E23" s="43"/>
      <c r="F23" s="56"/>
      <c r="G23" s="56"/>
      <c r="H23" s="56"/>
      <c r="I23" s="45"/>
      <c r="J23" s="45"/>
      <c r="K23" s="45"/>
      <c r="L23" s="45"/>
      <c r="M23" s="107"/>
      <c r="O23" s="71">
        <v>2013</v>
      </c>
    </row>
    <row r="24" spans="1:15" s="50" customFormat="1" ht="3" customHeight="1" thickBot="1">
      <c r="A24" s="33"/>
      <c r="B24" s="108"/>
      <c r="C24" s="62"/>
      <c r="D24" s="48"/>
      <c r="E24" s="48"/>
      <c r="F24" s="48"/>
      <c r="G24" s="48"/>
      <c r="H24" s="48"/>
      <c r="I24" s="48"/>
      <c r="J24" s="48"/>
      <c r="K24" s="48"/>
      <c r="L24" s="69"/>
      <c r="M24" s="81"/>
      <c r="O24" s="155"/>
    </row>
    <row r="25" spans="1:13" s="51" customFormat="1" ht="11.25">
      <c r="A25" s="49" t="s">
        <v>224</v>
      </c>
      <c r="B25" s="105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</row>
    <row r="26" spans="2:13" s="49" customFormat="1" ht="15" customHeight="1">
      <c r="B26" s="105" t="s">
        <v>235</v>
      </c>
      <c r="C26" s="50"/>
      <c r="D26" s="50"/>
      <c r="I26" s="52" t="s">
        <v>237</v>
      </c>
      <c r="M26" s="106"/>
    </row>
    <row r="27" spans="1:13" s="55" customFormat="1" ht="13.5" thickBot="1">
      <c r="A27" s="53"/>
      <c r="B27" s="139" t="s">
        <v>236</v>
      </c>
      <c r="C27" s="54"/>
      <c r="D27" s="54"/>
      <c r="E27" s="54"/>
      <c r="F27" s="54"/>
      <c r="G27" s="54"/>
      <c r="H27" s="54"/>
      <c r="I27" s="54"/>
      <c r="J27" s="54"/>
      <c r="K27" s="54"/>
      <c r="L27" s="48"/>
      <c r="M27" s="97"/>
    </row>
    <row r="28" spans="1:15" ht="15" customHeight="1">
      <c r="A28" s="42"/>
      <c r="B28" s="189" t="s">
        <v>192</v>
      </c>
      <c r="C28" s="190"/>
      <c r="D28" s="190"/>
      <c r="E28" s="190"/>
      <c r="F28" s="191"/>
      <c r="G28" s="82" t="s">
        <v>238</v>
      </c>
      <c r="H28" s="67"/>
      <c r="I28" s="83"/>
      <c r="J28" s="65"/>
      <c r="K28" s="65"/>
      <c r="L28" s="65"/>
      <c r="M28" s="84"/>
      <c r="N28" s="42"/>
      <c r="O28" s="42"/>
    </row>
    <row r="29" spans="1:13" ht="13.5" thickBot="1">
      <c r="A29" s="42"/>
      <c r="B29" s="80"/>
      <c r="C29" s="69"/>
      <c r="D29" s="69"/>
      <c r="E29" s="69"/>
      <c r="F29" s="81"/>
      <c r="G29" s="85" t="s">
        <v>193</v>
      </c>
      <c r="H29" s="86"/>
      <c r="I29" s="86" t="s">
        <v>194</v>
      </c>
      <c r="J29" s="87" t="s">
        <v>195</v>
      </c>
      <c r="K29" s="87" t="s">
        <v>196</v>
      </c>
      <c r="L29" s="69"/>
      <c r="M29" s="88"/>
    </row>
    <row r="30" spans="1:13" ht="12.75">
      <c r="A30" s="42"/>
      <c r="B30" s="82" t="s">
        <v>203</v>
      </c>
      <c r="C30" s="89"/>
      <c r="D30" s="65"/>
      <c r="E30" s="65"/>
      <c r="F30" s="65"/>
      <c r="G30" s="65"/>
      <c r="H30" s="65"/>
      <c r="I30" s="65"/>
      <c r="J30" s="65"/>
      <c r="K30" s="65"/>
      <c r="L30" s="83"/>
      <c r="M30" s="90"/>
    </row>
    <row r="31" spans="1:13" ht="12.75">
      <c r="A31" s="42"/>
      <c r="B31" s="91" t="s">
        <v>204</v>
      </c>
      <c r="C31" s="92"/>
      <c r="D31" s="57" t="s">
        <v>205</v>
      </c>
      <c r="E31" s="33"/>
      <c r="F31" s="57" t="s">
        <v>210</v>
      </c>
      <c r="G31" s="57"/>
      <c r="H31" s="57"/>
      <c r="I31" s="57" t="s">
        <v>209</v>
      </c>
      <c r="J31" s="33"/>
      <c r="K31" s="57" t="s">
        <v>214</v>
      </c>
      <c r="L31" s="50"/>
      <c r="M31" s="93"/>
    </row>
    <row r="32" spans="1:13" ht="12.75">
      <c r="A32" s="42"/>
      <c r="B32" s="91" t="s">
        <v>208</v>
      </c>
      <c r="C32" s="92"/>
      <c r="D32" s="94" t="s">
        <v>216</v>
      </c>
      <c r="E32" s="33"/>
      <c r="F32" s="57" t="s">
        <v>207</v>
      </c>
      <c r="G32" s="57"/>
      <c r="H32" s="57"/>
      <c r="I32" s="57" t="s">
        <v>213</v>
      </c>
      <c r="J32" s="33"/>
      <c r="K32" s="57" t="s">
        <v>218</v>
      </c>
      <c r="L32" s="50"/>
      <c r="M32" s="93"/>
    </row>
    <row r="33" spans="1:13" ht="12.75">
      <c r="A33" s="42"/>
      <c r="B33" s="91" t="s">
        <v>212</v>
      </c>
      <c r="C33" s="92"/>
      <c r="D33" s="57" t="s">
        <v>206</v>
      </c>
      <c r="E33" s="33"/>
      <c r="F33" s="57" t="s">
        <v>211</v>
      </c>
      <c r="G33" s="57"/>
      <c r="H33" s="57"/>
      <c r="I33" s="57" t="s">
        <v>217</v>
      </c>
      <c r="J33" s="33"/>
      <c r="K33" s="181" t="s">
        <v>215</v>
      </c>
      <c r="L33" s="182"/>
      <c r="M33" s="95"/>
    </row>
    <row r="34" spans="1:14" ht="4.5" customHeight="1" thickBot="1">
      <c r="A34" s="42"/>
      <c r="B34" s="9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97"/>
      <c r="N34" s="33"/>
    </row>
    <row r="35" spans="1:13" ht="12" customHeight="1">
      <c r="A35" s="42"/>
      <c r="B35" s="82" t="s">
        <v>199</v>
      </c>
      <c r="C35" s="65"/>
      <c r="D35" s="65"/>
      <c r="E35" s="65"/>
      <c r="F35" s="65"/>
      <c r="G35" s="65"/>
      <c r="H35" s="65"/>
      <c r="I35" s="65"/>
      <c r="J35" s="65"/>
      <c r="K35" s="65"/>
      <c r="L35" s="83"/>
      <c r="M35" s="90"/>
    </row>
    <row r="36" spans="1:15" ht="12" customHeight="1">
      <c r="A36" s="42"/>
      <c r="B36" s="129" t="s">
        <v>242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99"/>
      <c r="N36" s="66"/>
      <c r="O36" s="66"/>
    </row>
    <row r="37" spans="1:13" ht="12.75">
      <c r="A37" s="42"/>
      <c r="B37" s="100" t="s">
        <v>197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101"/>
    </row>
    <row r="38" spans="1:13" ht="12" customHeight="1">
      <c r="A38" s="42"/>
      <c r="B38" s="98" t="s">
        <v>198</v>
      </c>
      <c r="C38" s="33"/>
      <c r="D38" s="33"/>
      <c r="E38" s="33"/>
      <c r="F38" s="33"/>
      <c r="G38" s="33"/>
      <c r="H38" s="33"/>
      <c r="I38" s="33"/>
      <c r="J38" s="33"/>
      <c r="K38" s="33"/>
      <c r="L38" s="50"/>
      <c r="M38" s="93"/>
    </row>
    <row r="39" spans="1:13" ht="12" customHeight="1">
      <c r="A39" s="42"/>
      <c r="B39" s="98" t="s">
        <v>225</v>
      </c>
      <c r="C39" s="33"/>
      <c r="D39" s="33"/>
      <c r="E39" s="33"/>
      <c r="F39" s="33"/>
      <c r="G39" s="33"/>
      <c r="H39" s="33"/>
      <c r="I39" s="33"/>
      <c r="J39" s="33"/>
      <c r="K39" s="33"/>
      <c r="L39" s="50"/>
      <c r="M39" s="93"/>
    </row>
    <row r="40" spans="1:13" ht="12" customHeight="1">
      <c r="A40" s="42"/>
      <c r="B40" s="100" t="s">
        <v>222</v>
      </c>
      <c r="C40" s="33"/>
      <c r="D40" s="33"/>
      <c r="E40" s="33"/>
      <c r="F40" s="33"/>
      <c r="G40" s="33"/>
      <c r="H40" s="33"/>
      <c r="I40" s="33"/>
      <c r="J40" s="33"/>
      <c r="K40" s="33"/>
      <c r="L40" s="50"/>
      <c r="M40" s="93"/>
    </row>
    <row r="41" spans="1:13" s="68" customFormat="1" ht="12" customHeight="1">
      <c r="A41" s="44"/>
      <c r="B41" s="98" t="s">
        <v>223</v>
      </c>
      <c r="C41" s="46"/>
      <c r="D41" s="46"/>
      <c r="E41" s="46"/>
      <c r="F41" s="46"/>
      <c r="G41" s="46"/>
      <c r="H41" s="46"/>
      <c r="I41" s="46"/>
      <c r="J41" s="46"/>
      <c r="K41" s="46"/>
      <c r="L41" s="73"/>
      <c r="M41" s="102"/>
    </row>
    <row r="42" spans="1:13" ht="12" customHeight="1">
      <c r="A42" s="42"/>
      <c r="B42" s="98" t="s">
        <v>221</v>
      </c>
      <c r="C42" s="33"/>
      <c r="D42" s="33"/>
      <c r="E42" s="33"/>
      <c r="F42" s="33"/>
      <c r="G42" s="33"/>
      <c r="H42" s="33"/>
      <c r="I42" s="33"/>
      <c r="J42" s="33"/>
      <c r="K42" s="33"/>
      <c r="L42" s="50"/>
      <c r="M42" s="93"/>
    </row>
    <row r="43" spans="1:13" ht="12" customHeight="1">
      <c r="A43" s="42"/>
      <c r="B43" s="98" t="s">
        <v>220</v>
      </c>
      <c r="C43" s="33"/>
      <c r="D43" s="33"/>
      <c r="E43" s="33"/>
      <c r="F43" s="33"/>
      <c r="G43" s="33"/>
      <c r="H43" s="33"/>
      <c r="I43" s="33"/>
      <c r="J43" s="33"/>
      <c r="K43" s="33"/>
      <c r="L43" s="50"/>
      <c r="M43" s="93"/>
    </row>
    <row r="44" spans="1:13" ht="12" customHeight="1">
      <c r="A44" s="42"/>
      <c r="B44" s="129" t="s">
        <v>243</v>
      </c>
      <c r="C44" s="33"/>
      <c r="D44" s="33"/>
      <c r="E44" s="33"/>
      <c r="F44" s="33"/>
      <c r="G44" s="33"/>
      <c r="H44" s="33"/>
      <c r="I44" s="33"/>
      <c r="J44" s="33"/>
      <c r="K44" s="33"/>
      <c r="L44" s="50"/>
      <c r="M44" s="93"/>
    </row>
    <row r="45" spans="1:14" ht="12" customHeight="1" thickBot="1">
      <c r="A45" s="42"/>
      <c r="B45" s="130" t="s">
        <v>239</v>
      </c>
      <c r="C45" s="48"/>
      <c r="D45" s="48"/>
      <c r="E45" s="48"/>
      <c r="F45" s="48"/>
      <c r="G45" s="48"/>
      <c r="H45" s="48"/>
      <c r="I45" s="48"/>
      <c r="J45" s="48"/>
      <c r="K45" s="48"/>
      <c r="L45" s="69"/>
      <c r="M45" s="81"/>
      <c r="N45" s="50"/>
    </row>
    <row r="46" spans="1:15" ht="12.75">
      <c r="A46" s="42"/>
      <c r="B46" s="82" t="s">
        <v>200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84"/>
      <c r="N46" s="33"/>
      <c r="O46" s="50"/>
    </row>
    <row r="47" spans="1:13" ht="12" customHeight="1">
      <c r="A47" s="42"/>
      <c r="B47" s="176" t="s">
        <v>201</v>
      </c>
      <c r="C47" s="177"/>
      <c r="D47" s="177"/>
      <c r="E47" s="177"/>
      <c r="F47" s="177"/>
      <c r="G47" s="177"/>
      <c r="H47" s="177"/>
      <c r="I47" s="177"/>
      <c r="J47" s="177"/>
      <c r="K47" s="177"/>
      <c r="L47" s="50"/>
      <c r="M47" s="93"/>
    </row>
    <row r="48" spans="1:13" ht="12" customHeight="1">
      <c r="A48" s="58"/>
      <c r="B48" s="176"/>
      <c r="C48" s="177"/>
      <c r="D48" s="177"/>
      <c r="E48" s="177"/>
      <c r="F48" s="177"/>
      <c r="G48" s="177"/>
      <c r="H48" s="177"/>
      <c r="I48" s="177"/>
      <c r="J48" s="177"/>
      <c r="K48" s="177"/>
      <c r="L48" s="50"/>
      <c r="M48" s="93"/>
    </row>
    <row r="49" spans="1:13" ht="3.75" customHeight="1">
      <c r="A49" s="58"/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50"/>
      <c r="M49" s="93"/>
    </row>
    <row r="50" spans="1:13" ht="13.5" thickBot="1">
      <c r="A50" s="42"/>
      <c r="B50" s="178"/>
      <c r="C50" s="179"/>
      <c r="D50" s="179"/>
      <c r="E50" s="179"/>
      <c r="F50" s="33"/>
      <c r="G50" s="33"/>
      <c r="H50" s="33"/>
      <c r="I50" s="179"/>
      <c r="J50" s="179"/>
      <c r="K50" s="33"/>
      <c r="L50" s="50"/>
      <c r="M50" s="93"/>
    </row>
    <row r="51" spans="1:13" ht="13.5" thickBot="1">
      <c r="A51" s="42"/>
      <c r="B51" s="98" t="s">
        <v>202</v>
      </c>
      <c r="C51" s="33"/>
      <c r="D51" s="33"/>
      <c r="E51" s="33"/>
      <c r="F51" s="33"/>
      <c r="G51" s="33"/>
      <c r="H51" s="33"/>
      <c r="I51" s="33" t="s">
        <v>184</v>
      </c>
      <c r="J51" s="33"/>
      <c r="K51" s="33"/>
      <c r="L51" s="50"/>
      <c r="M51" s="93"/>
    </row>
    <row r="52" spans="2:15" s="68" customFormat="1" ht="13.5" customHeight="1">
      <c r="B52" s="121" t="s">
        <v>229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3"/>
      <c r="N52" s="73"/>
      <c r="O52" s="73"/>
    </row>
    <row r="53" spans="2:15" s="68" customFormat="1" ht="14.25" customHeight="1">
      <c r="B53" s="124" t="s">
        <v>230</v>
      </c>
      <c r="C53" s="73"/>
      <c r="D53" s="73"/>
      <c r="E53" s="73"/>
      <c r="F53" s="73" t="s">
        <v>244</v>
      </c>
      <c r="G53" s="73"/>
      <c r="H53" s="153" t="s">
        <v>245</v>
      </c>
      <c r="I53" s="154"/>
      <c r="J53" s="73" t="s">
        <v>231</v>
      </c>
      <c r="K53" s="73"/>
      <c r="L53" s="73"/>
      <c r="M53" s="102"/>
      <c r="N53" s="73"/>
      <c r="O53" s="73"/>
    </row>
    <row r="54" spans="2:15" ht="3.75" customHeight="1" thickBot="1">
      <c r="B54" s="8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81"/>
      <c r="N54" s="50"/>
      <c r="O54" s="50"/>
    </row>
    <row r="55" spans="2:15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</sheetData>
  <sheetProtection/>
  <mergeCells count="27">
    <mergeCell ref="F12:G12"/>
    <mergeCell ref="F14:G14"/>
    <mergeCell ref="K33:L33"/>
    <mergeCell ref="B17:M17"/>
    <mergeCell ref="F16:G16"/>
    <mergeCell ref="B16:C16"/>
    <mergeCell ref="I16:J16"/>
    <mergeCell ref="B28:F28"/>
    <mergeCell ref="B47:K48"/>
    <mergeCell ref="B50:E50"/>
    <mergeCell ref="I50:J50"/>
    <mergeCell ref="I10:J10"/>
    <mergeCell ref="F10:G10"/>
    <mergeCell ref="B14:C14"/>
    <mergeCell ref="I14:J14"/>
    <mergeCell ref="B12:C12"/>
    <mergeCell ref="I12:J12"/>
    <mergeCell ref="B10:C10"/>
    <mergeCell ref="F8:G8"/>
    <mergeCell ref="I8:J8"/>
    <mergeCell ref="B6:C6"/>
    <mergeCell ref="I6:J6"/>
    <mergeCell ref="F5:G5"/>
    <mergeCell ref="F6:G6"/>
    <mergeCell ref="I5:J5"/>
    <mergeCell ref="B5:C5"/>
    <mergeCell ref="B8:C8"/>
  </mergeCells>
  <dataValidations count="5">
    <dataValidation type="list" allowBlank="1" showInputMessage="1" showErrorMessage="1" sqref="K16 K10 K14 K12 K6 K8">
      <formula1>$O$21:$O$23</formula1>
    </dataValidation>
    <dataValidation type="list" allowBlank="1" showInputMessage="1" showErrorMessage="1" sqref="L6 L14 L12 L10 L8 L16">
      <formula1>$O$17:$O$19</formula1>
    </dataValidation>
    <dataValidation type="list" allowBlank="1" showInputMessage="1" showErrorMessage="1" sqref="C9 C15">
      <formula1>$O$9:$O$12</formula1>
    </dataValidation>
    <dataValidation type="list" allowBlank="1" showInputMessage="1" showErrorMessage="1" sqref="I8:J8 I10:J10 I12:J12 I14:J14 I16:J16">
      <formula1>$O$6:$O$15</formula1>
    </dataValidation>
    <dataValidation type="list" allowBlank="1" showInputMessage="1" showErrorMessage="1" sqref="I6:J6">
      <formula1>$O$8:$O$15</formula1>
    </dataValidation>
  </dataValidations>
  <hyperlinks>
    <hyperlink ref="I26" location="EOS!A1" display="If not CLICK HERE"/>
  </hyperlinks>
  <printOptions horizontalCentered="1" verticalCentered="1"/>
  <pageMargins left="0.35433070866141736" right="0.2755905511811024" top="0.1968503937007874" bottom="0.15748031496062992" header="0.15748031496062992" footer="0.15748031496062992"/>
  <pageSetup fitToHeight="1" fitToWidth="1"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E157"/>
  <sheetViews>
    <sheetView showGridLines="0" showRowColHeaders="0" zoomScale="75" zoomScaleNormal="75" zoomScalePageLayoutView="0" workbookViewId="0" topLeftCell="A58">
      <selection activeCell="C4" sqref="C4"/>
    </sheetView>
  </sheetViews>
  <sheetFormatPr defaultColWidth="0" defaultRowHeight="13.5" customHeight="1" zeroHeight="1"/>
  <cols>
    <col min="1" max="1" width="2.00390625" style="15" customWidth="1"/>
    <col min="2" max="2" width="21.421875" style="16" customWidth="1"/>
    <col min="3" max="3" width="104.140625" style="17" customWidth="1"/>
    <col min="4" max="4" width="25.28125" style="17" bestFit="1" customWidth="1"/>
    <col min="5" max="5" width="4.421875" style="15" customWidth="1"/>
    <col min="6" max="16384" width="9.140625" style="17" hidden="1" customWidth="1"/>
  </cols>
  <sheetData>
    <row r="1" ht="12.75"/>
    <row r="2" ht="13.5" thickBot="1">
      <c r="C2" s="18" t="s">
        <v>148</v>
      </c>
    </row>
    <row r="3" spans="2:3" ht="13.5" thickBot="1">
      <c r="B3" s="19" t="s">
        <v>147</v>
      </c>
      <c r="C3" s="151" t="s">
        <v>148</v>
      </c>
    </row>
    <row r="4" ht="13.5" thickBot="1"/>
    <row r="5" spans="2:4" ht="18">
      <c r="B5" s="201" t="s">
        <v>121</v>
      </c>
      <c r="C5" s="202"/>
      <c r="D5" s="203"/>
    </row>
    <row r="6" spans="2:5" ht="18">
      <c r="B6" s="204" t="s">
        <v>122</v>
      </c>
      <c r="C6" s="205"/>
      <c r="D6" s="206"/>
      <c r="E6" s="20"/>
    </row>
    <row r="7" spans="2:5" ht="18" customHeight="1">
      <c r="B7" s="207" t="s">
        <v>129</v>
      </c>
      <c r="C7" s="208"/>
      <c r="D7" s="209"/>
      <c r="E7" s="21"/>
    </row>
    <row r="8" spans="2:5" ht="18" customHeight="1">
      <c r="B8" s="204" t="s">
        <v>174</v>
      </c>
      <c r="C8" s="205"/>
      <c r="D8" s="206"/>
      <c r="E8" s="21"/>
    </row>
    <row r="9" spans="2:5" ht="18.75" thickBot="1">
      <c r="B9" s="210" t="s">
        <v>175</v>
      </c>
      <c r="C9" s="211"/>
      <c r="D9" s="212"/>
      <c r="E9" s="22"/>
    </row>
    <row r="10" ht="13.5" thickBot="1"/>
    <row r="11" spans="1:5" ht="26.25" customHeight="1" thickBot="1">
      <c r="A11" s="15">
        <v>1</v>
      </c>
      <c r="B11" s="194" t="s">
        <v>61</v>
      </c>
      <c r="C11" s="195"/>
      <c r="D11" s="152" t="s">
        <v>84</v>
      </c>
      <c r="E11" s="15">
        <f>IF(VLOOKUP(A11,Sheet3!$A:$B,2,0)=D11,1,0)</f>
        <v>0</v>
      </c>
    </row>
    <row r="12" spans="2:3" ht="12.75">
      <c r="B12" s="192" t="s">
        <v>60</v>
      </c>
      <c r="C12" s="193"/>
    </row>
    <row r="13" spans="2:3" ht="12.75">
      <c r="B13" s="192" t="s">
        <v>62</v>
      </c>
      <c r="C13" s="193"/>
    </row>
    <row r="14" spans="2:3" ht="12.75">
      <c r="B14" s="192" t="s">
        <v>63</v>
      </c>
      <c r="C14" s="193"/>
    </row>
    <row r="15" spans="2:3" ht="12.75">
      <c r="B15" s="196" t="s">
        <v>68</v>
      </c>
      <c r="C15" s="197"/>
    </row>
    <row r="16" ht="13.5" thickBot="1">
      <c r="B16" s="23"/>
    </row>
    <row r="17" spans="1:5" ht="29.25" customHeight="1" thickBot="1">
      <c r="A17" s="15">
        <v>2</v>
      </c>
      <c r="B17" s="194" t="s">
        <v>81</v>
      </c>
      <c r="C17" s="195"/>
      <c r="D17" s="152" t="s">
        <v>84</v>
      </c>
      <c r="E17" s="15">
        <f>IF(VLOOKUP(A17,Sheet3!$A:$B,2,0)=D17,1,0)</f>
        <v>0</v>
      </c>
    </row>
    <row r="18" spans="2:3" ht="12.75" customHeight="1">
      <c r="B18" s="192" t="s">
        <v>69</v>
      </c>
      <c r="C18" s="193"/>
    </row>
    <row r="19" spans="2:3" ht="12.75">
      <c r="B19" s="192" t="s">
        <v>70</v>
      </c>
      <c r="C19" s="193"/>
    </row>
    <row r="20" spans="2:3" ht="12.75">
      <c r="B20" s="192" t="s">
        <v>71</v>
      </c>
      <c r="C20" s="193"/>
    </row>
    <row r="21" spans="2:3" ht="12.75">
      <c r="B21" s="196" t="s">
        <v>68</v>
      </c>
      <c r="C21" s="197"/>
    </row>
    <row r="22" ht="13.5" thickBot="1">
      <c r="B22" s="23"/>
    </row>
    <row r="23" spans="1:5" ht="29.25" customHeight="1" thickBot="1">
      <c r="A23" s="15">
        <v>3</v>
      </c>
      <c r="B23" s="194" t="s">
        <v>80</v>
      </c>
      <c r="C23" s="195"/>
      <c r="D23" s="152" t="s">
        <v>84</v>
      </c>
      <c r="E23" s="15">
        <f>IF(VLOOKUP(A23,Sheet3!$A:$B,2,0)=D23,1,0)</f>
        <v>0</v>
      </c>
    </row>
    <row r="24" spans="2:3" ht="12.75">
      <c r="B24" s="192" t="s">
        <v>72</v>
      </c>
      <c r="C24" s="193"/>
    </row>
    <row r="25" spans="2:3" ht="12.75">
      <c r="B25" s="192" t="s">
        <v>73</v>
      </c>
      <c r="C25" s="193"/>
    </row>
    <row r="26" spans="2:3" ht="12.75">
      <c r="B26" s="192" t="s">
        <v>74</v>
      </c>
      <c r="C26" s="193"/>
    </row>
    <row r="27" spans="2:3" ht="12.75">
      <c r="B27" s="196" t="s">
        <v>68</v>
      </c>
      <c r="C27" s="197"/>
    </row>
    <row r="28" ht="13.5" thickBot="1">
      <c r="B28" s="23"/>
    </row>
    <row r="29" spans="1:5" ht="28.5" customHeight="1" thickBot="1">
      <c r="A29" s="15">
        <v>4</v>
      </c>
      <c r="B29" s="194" t="s">
        <v>79</v>
      </c>
      <c r="C29" s="195"/>
      <c r="D29" s="152" t="s">
        <v>84</v>
      </c>
      <c r="E29" s="15">
        <f>IF(VLOOKUP(A29,Sheet3!$A:$B,2,0)=D29,1,0)</f>
        <v>0</v>
      </c>
    </row>
    <row r="30" spans="2:3" ht="12.75">
      <c r="B30" s="192" t="s">
        <v>75</v>
      </c>
      <c r="C30" s="193"/>
    </row>
    <row r="31" spans="2:3" ht="12.75">
      <c r="B31" s="192" t="s">
        <v>76</v>
      </c>
      <c r="C31" s="193"/>
    </row>
    <row r="32" spans="2:3" ht="12.75">
      <c r="B32" s="192" t="s">
        <v>77</v>
      </c>
      <c r="C32" s="193"/>
    </row>
    <row r="33" spans="2:3" ht="12.75">
      <c r="B33" s="196" t="s">
        <v>78</v>
      </c>
      <c r="C33" s="197"/>
    </row>
    <row r="34" ht="13.5" thickBot="1">
      <c r="B34" s="23"/>
    </row>
    <row r="35" spans="1:5" ht="25.5" customHeight="1" thickBot="1">
      <c r="A35" s="15">
        <v>5</v>
      </c>
      <c r="B35" s="194" t="s">
        <v>170</v>
      </c>
      <c r="C35" s="195"/>
      <c r="D35" s="152" t="s">
        <v>84</v>
      </c>
      <c r="E35" s="15">
        <f>IF(VLOOKUP(A35,Sheet3!$A:$B,2,0)=D35,1,0)</f>
        <v>0</v>
      </c>
    </row>
    <row r="36" spans="2:3" ht="12.75">
      <c r="B36" s="192" t="s">
        <v>82</v>
      </c>
      <c r="C36" s="193"/>
    </row>
    <row r="37" spans="2:3" ht="12.75">
      <c r="B37" s="192" t="s">
        <v>83</v>
      </c>
      <c r="C37" s="193"/>
    </row>
    <row r="38" spans="2:3" ht="12.75">
      <c r="B38" s="192" t="s">
        <v>89</v>
      </c>
      <c r="C38" s="193"/>
    </row>
    <row r="39" spans="2:3" ht="12.75">
      <c r="B39" s="196" t="s">
        <v>68</v>
      </c>
      <c r="C39" s="197"/>
    </row>
    <row r="40" ht="13.5" thickBot="1"/>
    <row r="41" spans="1:5" ht="30" customHeight="1" thickBot="1">
      <c r="A41" s="15">
        <v>6</v>
      </c>
      <c r="B41" s="194" t="s">
        <v>169</v>
      </c>
      <c r="C41" s="195"/>
      <c r="D41" s="152" t="s">
        <v>84</v>
      </c>
      <c r="E41" s="15">
        <f>IF(VLOOKUP(A41,Sheet3!$A:$B,2,0)=D41,1,0)</f>
        <v>0</v>
      </c>
    </row>
    <row r="42" spans="2:3" ht="12.75">
      <c r="B42" s="192" t="s">
        <v>85</v>
      </c>
      <c r="C42" s="193"/>
    </row>
    <row r="43" spans="2:3" ht="12.75">
      <c r="B43" s="192" t="s">
        <v>88</v>
      </c>
      <c r="C43" s="193"/>
    </row>
    <row r="44" spans="2:3" ht="12.75">
      <c r="B44" s="192" t="s">
        <v>87</v>
      </c>
      <c r="C44" s="193"/>
    </row>
    <row r="45" spans="2:3" ht="12.75">
      <c r="B45" s="196" t="s">
        <v>86</v>
      </c>
      <c r="C45" s="197"/>
    </row>
    <row r="46" ht="13.5" thickBot="1"/>
    <row r="47" spans="1:5" ht="25.5" customHeight="1" thickBot="1">
      <c r="A47" s="15">
        <v>7</v>
      </c>
      <c r="B47" s="194" t="s">
        <v>168</v>
      </c>
      <c r="C47" s="195"/>
      <c r="D47" s="152" t="s">
        <v>84</v>
      </c>
      <c r="E47" s="15">
        <f>IF(VLOOKUP(A47,Sheet3!$A:$B,2,0)=D47,1,0)</f>
        <v>0</v>
      </c>
    </row>
    <row r="48" spans="2:3" ht="12.75">
      <c r="B48" s="192" t="s">
        <v>90</v>
      </c>
      <c r="C48" s="193"/>
    </row>
    <row r="49" spans="2:3" ht="12.75">
      <c r="B49" s="192" t="s">
        <v>91</v>
      </c>
      <c r="C49" s="193"/>
    </row>
    <row r="50" spans="2:3" ht="12.75">
      <c r="B50" s="192" t="s">
        <v>92</v>
      </c>
      <c r="C50" s="193"/>
    </row>
    <row r="51" spans="2:3" ht="12.75">
      <c r="B51" s="196" t="s">
        <v>93</v>
      </c>
      <c r="C51" s="197"/>
    </row>
    <row r="52" ht="13.5" thickBot="1"/>
    <row r="53" spans="1:5" ht="25.5" customHeight="1" thickBot="1">
      <c r="A53" s="15">
        <v>8</v>
      </c>
      <c r="B53" s="194" t="s">
        <v>104</v>
      </c>
      <c r="C53" s="195"/>
      <c r="D53" s="152" t="s">
        <v>84</v>
      </c>
      <c r="E53" s="15">
        <f>IF(VLOOKUP(A53,Sheet3!$A:$B,2,0)=D53,1,0)</f>
        <v>0</v>
      </c>
    </row>
    <row r="54" spans="2:3" ht="12.75">
      <c r="B54" s="192" t="s">
        <v>97</v>
      </c>
      <c r="C54" s="193"/>
    </row>
    <row r="55" spans="2:3" ht="12.75">
      <c r="B55" s="192" t="s">
        <v>96</v>
      </c>
      <c r="C55" s="193"/>
    </row>
    <row r="56" spans="2:3" ht="12.75">
      <c r="B56" s="192" t="s">
        <v>94</v>
      </c>
      <c r="C56" s="193"/>
    </row>
    <row r="57" spans="2:3" ht="12.75">
      <c r="B57" s="196" t="s">
        <v>95</v>
      </c>
      <c r="C57" s="197"/>
    </row>
    <row r="58" ht="13.5" thickBot="1"/>
    <row r="59" spans="1:5" ht="26.25" customHeight="1" thickBot="1">
      <c r="A59" s="15">
        <v>9</v>
      </c>
      <c r="B59" s="194" t="s">
        <v>98</v>
      </c>
      <c r="C59" s="195"/>
      <c r="D59" s="152" t="s">
        <v>84</v>
      </c>
      <c r="E59" s="15">
        <f>IF(VLOOKUP(A59,Sheet3!$A:$B,2,0)=D59,1,0)</f>
        <v>0</v>
      </c>
    </row>
    <row r="60" spans="2:3" ht="12.75">
      <c r="B60" s="192" t="s">
        <v>99</v>
      </c>
      <c r="C60" s="193"/>
    </row>
    <row r="61" spans="2:3" ht="12.75">
      <c r="B61" s="192" t="s">
        <v>100</v>
      </c>
      <c r="C61" s="193"/>
    </row>
    <row r="62" spans="2:3" ht="12.75">
      <c r="B62" s="192" t="s">
        <v>101</v>
      </c>
      <c r="C62" s="193"/>
    </row>
    <row r="63" spans="2:3" ht="12.75">
      <c r="B63" s="196" t="s">
        <v>102</v>
      </c>
      <c r="C63" s="197"/>
    </row>
    <row r="64" ht="13.5" thickBot="1"/>
    <row r="65" spans="1:5" ht="27" customHeight="1" thickBot="1">
      <c r="A65" s="15">
        <v>10</v>
      </c>
      <c r="B65" s="194" t="s">
        <v>103</v>
      </c>
      <c r="C65" s="195"/>
      <c r="D65" s="152" t="s">
        <v>84</v>
      </c>
      <c r="E65" s="15">
        <f>IF(VLOOKUP(A65,Sheet3!$A:$B,2,0)=D65,1,0)</f>
        <v>0</v>
      </c>
    </row>
    <row r="66" spans="2:3" ht="12.75">
      <c r="B66" s="192" t="s">
        <v>109</v>
      </c>
      <c r="C66" s="193"/>
    </row>
    <row r="67" spans="2:3" ht="12.75">
      <c r="B67" s="192" t="s">
        <v>105</v>
      </c>
      <c r="C67" s="193"/>
    </row>
    <row r="68" spans="2:3" ht="12.75">
      <c r="B68" s="192" t="s">
        <v>107</v>
      </c>
      <c r="C68" s="193"/>
    </row>
    <row r="69" spans="2:3" ht="12.75">
      <c r="B69" s="196" t="s">
        <v>108</v>
      </c>
      <c r="C69" s="197"/>
    </row>
    <row r="70" ht="13.5" thickBot="1"/>
    <row r="71" spans="1:5" ht="29.25" customHeight="1" thickBot="1">
      <c r="A71" s="15">
        <v>11</v>
      </c>
      <c r="B71" s="194" t="s">
        <v>106</v>
      </c>
      <c r="C71" s="195"/>
      <c r="D71" s="152" t="s">
        <v>84</v>
      </c>
      <c r="E71" s="15">
        <f>IF(VLOOKUP(A71,Sheet3!$A:$B,2,0)=D71,1,0)</f>
        <v>0</v>
      </c>
    </row>
    <row r="72" spans="2:3" ht="12.75">
      <c r="B72" s="192" t="s">
        <v>110</v>
      </c>
      <c r="C72" s="193"/>
    </row>
    <row r="73" spans="2:3" ht="12.75">
      <c r="B73" s="192" t="s">
        <v>111</v>
      </c>
      <c r="C73" s="193"/>
    </row>
    <row r="74" spans="2:3" ht="12.75">
      <c r="B74" s="192" t="s">
        <v>112</v>
      </c>
      <c r="C74" s="193"/>
    </row>
    <row r="75" spans="2:3" ht="12.75">
      <c r="B75" s="196" t="s">
        <v>113</v>
      </c>
      <c r="C75" s="197"/>
    </row>
    <row r="76" ht="13.5" thickBot="1"/>
    <row r="77" spans="1:5" ht="27" customHeight="1" thickBot="1">
      <c r="A77" s="15">
        <v>12</v>
      </c>
      <c r="B77" s="194" t="s">
        <v>114</v>
      </c>
      <c r="C77" s="195"/>
      <c r="D77" s="152" t="s">
        <v>84</v>
      </c>
      <c r="E77" s="15">
        <f>IF(VLOOKUP(A77,Sheet3!$A:$B,2,0)=D77,1,0)</f>
        <v>0</v>
      </c>
    </row>
    <row r="78" spans="2:3" ht="12.75">
      <c r="B78" s="192" t="s">
        <v>115</v>
      </c>
      <c r="C78" s="193"/>
    </row>
    <row r="79" spans="2:3" ht="12.75">
      <c r="B79" s="196" t="s">
        <v>116</v>
      </c>
      <c r="C79" s="197"/>
    </row>
    <row r="80" ht="13.5" thickBot="1"/>
    <row r="81" spans="1:5" ht="27.75" customHeight="1" thickBot="1">
      <c r="A81" s="15">
        <v>13</v>
      </c>
      <c r="B81" s="194" t="s">
        <v>176</v>
      </c>
      <c r="C81" s="195"/>
      <c r="D81" s="152" t="s">
        <v>84</v>
      </c>
      <c r="E81" s="15">
        <f>IF(VLOOKUP(A81,Sheet3!$A:$B,2,0)=D81,1,0)</f>
        <v>0</v>
      </c>
    </row>
    <row r="82" spans="2:3" ht="12.75">
      <c r="B82" s="192" t="s">
        <v>115</v>
      </c>
      <c r="C82" s="193"/>
    </row>
    <row r="83" spans="2:3" ht="12.75">
      <c r="B83" s="196" t="s">
        <v>116</v>
      </c>
      <c r="C83" s="197"/>
    </row>
    <row r="84" ht="13.5" thickBot="1"/>
    <row r="85" spans="1:5" ht="33.75" customHeight="1" thickBot="1">
      <c r="A85" s="15">
        <v>14</v>
      </c>
      <c r="B85" s="194" t="s">
        <v>117</v>
      </c>
      <c r="C85" s="195"/>
      <c r="D85" s="152" t="s">
        <v>84</v>
      </c>
      <c r="E85" s="15">
        <f>IF(VLOOKUP(A85,Sheet3!$A:$B,2,0)=D85,1,0)</f>
        <v>0</v>
      </c>
    </row>
    <row r="86" spans="2:3" ht="12.75">
      <c r="B86" s="192" t="s">
        <v>118</v>
      </c>
      <c r="C86" s="193"/>
    </row>
    <row r="87" spans="2:3" ht="12.75">
      <c r="B87" s="192" t="s">
        <v>120</v>
      </c>
      <c r="C87" s="193"/>
    </row>
    <row r="88" spans="2:3" ht="12.75">
      <c r="B88" s="192" t="s">
        <v>119</v>
      </c>
      <c r="C88" s="193"/>
    </row>
    <row r="89" spans="2:3" ht="12.75">
      <c r="B89" s="196" t="s">
        <v>68</v>
      </c>
      <c r="C89" s="197"/>
    </row>
    <row r="90" ht="13.5" thickBot="1"/>
    <row r="91" spans="1:5" ht="33.75" customHeight="1" thickBot="1">
      <c r="A91" s="15">
        <v>15</v>
      </c>
      <c r="B91" s="194" t="s">
        <v>123</v>
      </c>
      <c r="C91" s="195"/>
      <c r="D91" s="152" t="s">
        <v>84</v>
      </c>
      <c r="E91" s="15">
        <f>IF(VLOOKUP(A91,Sheet3!$A:$B,2,0)=D91,1,0)</f>
        <v>0</v>
      </c>
    </row>
    <row r="92" spans="2:3" ht="12.75">
      <c r="B92" s="192" t="s">
        <v>125</v>
      </c>
      <c r="C92" s="193"/>
    </row>
    <row r="93" spans="2:3" ht="12.75">
      <c r="B93" s="192" t="s">
        <v>126</v>
      </c>
      <c r="C93" s="193"/>
    </row>
    <row r="94" spans="2:3" ht="12.75">
      <c r="B94" s="192" t="s">
        <v>127</v>
      </c>
      <c r="C94" s="193"/>
    </row>
    <row r="95" spans="2:3" ht="12.75">
      <c r="B95" s="196" t="s">
        <v>68</v>
      </c>
      <c r="C95" s="197"/>
    </row>
    <row r="96" ht="13.5" thickBot="1"/>
    <row r="97" spans="1:5" ht="27.75" customHeight="1" thickBot="1">
      <c r="A97" s="15">
        <v>16</v>
      </c>
      <c r="B97" s="194" t="s">
        <v>124</v>
      </c>
      <c r="C97" s="195"/>
      <c r="D97" s="152" t="s">
        <v>84</v>
      </c>
      <c r="E97" s="15">
        <f>IF(VLOOKUP(A97,Sheet3!$A:$B,2,0)=D97,1,0)</f>
        <v>0</v>
      </c>
    </row>
    <row r="98" spans="2:3" ht="12.75">
      <c r="B98" s="192" t="s">
        <v>130</v>
      </c>
      <c r="C98" s="193"/>
    </row>
    <row r="99" spans="2:3" ht="12.75">
      <c r="B99" s="192" t="s">
        <v>131</v>
      </c>
      <c r="C99" s="193"/>
    </row>
    <row r="100" spans="2:3" ht="12.75">
      <c r="B100" s="192" t="s">
        <v>128</v>
      </c>
      <c r="C100" s="193"/>
    </row>
    <row r="101" spans="2:3" ht="12.75">
      <c r="B101" s="196" t="s">
        <v>68</v>
      </c>
      <c r="C101" s="197"/>
    </row>
    <row r="102" ht="13.5" thickBot="1"/>
    <row r="103" spans="1:5" ht="27.75" customHeight="1" thickBot="1">
      <c r="A103" s="15">
        <v>17</v>
      </c>
      <c r="B103" s="194" t="s">
        <v>132</v>
      </c>
      <c r="C103" s="195"/>
      <c r="D103" s="152" t="s">
        <v>84</v>
      </c>
      <c r="E103" s="15">
        <f>IF(VLOOKUP(A103,Sheet3!$A:$B,2,0)=D103,1,0)</f>
        <v>0</v>
      </c>
    </row>
    <row r="104" spans="2:3" ht="12.75">
      <c r="B104" s="192" t="s">
        <v>135</v>
      </c>
      <c r="C104" s="193"/>
    </row>
    <row r="105" spans="2:3" ht="12.75">
      <c r="B105" s="192" t="s">
        <v>133</v>
      </c>
      <c r="C105" s="193"/>
    </row>
    <row r="106" spans="2:3" ht="12.75">
      <c r="B106" s="192" t="s">
        <v>134</v>
      </c>
      <c r="C106" s="193"/>
    </row>
    <row r="107" spans="2:3" ht="12.75">
      <c r="B107" s="196" t="s">
        <v>68</v>
      </c>
      <c r="C107" s="197"/>
    </row>
    <row r="108" ht="13.5" thickBot="1"/>
    <row r="109" spans="1:5" ht="24.75" customHeight="1" thickBot="1">
      <c r="A109" s="15">
        <v>18</v>
      </c>
      <c r="B109" s="194" t="s">
        <v>171</v>
      </c>
      <c r="C109" s="195"/>
      <c r="D109" s="152" t="s">
        <v>84</v>
      </c>
      <c r="E109" s="15">
        <f>IF(VLOOKUP(A109,Sheet3!$A:$B,2,0)=D109,1,0)</f>
        <v>0</v>
      </c>
    </row>
    <row r="110" spans="2:3" ht="12.75">
      <c r="B110" s="192" t="s">
        <v>136</v>
      </c>
      <c r="C110" s="193"/>
    </row>
    <row r="111" spans="2:3" ht="12.75">
      <c r="B111" s="192" t="s">
        <v>172</v>
      </c>
      <c r="C111" s="193"/>
    </row>
    <row r="112" spans="2:3" ht="12.75">
      <c r="B112" s="192" t="s">
        <v>137</v>
      </c>
      <c r="C112" s="193"/>
    </row>
    <row r="113" spans="2:3" ht="12.75">
      <c r="B113" s="196" t="s">
        <v>138</v>
      </c>
      <c r="C113" s="197"/>
    </row>
    <row r="114" ht="13.5" thickBot="1"/>
    <row r="115" spans="1:5" ht="25.5" customHeight="1" thickBot="1">
      <c r="A115" s="15">
        <v>19</v>
      </c>
      <c r="B115" s="194" t="s">
        <v>139</v>
      </c>
      <c r="C115" s="195"/>
      <c r="D115" s="152" t="s">
        <v>84</v>
      </c>
      <c r="E115" s="15">
        <f>IF(VLOOKUP(A115,Sheet3!$A:$B,2,0)=D115,1,0)</f>
        <v>0</v>
      </c>
    </row>
    <row r="116" spans="2:3" ht="12.75">
      <c r="B116" s="192" t="s">
        <v>141</v>
      </c>
      <c r="C116" s="193"/>
    </row>
    <row r="117" spans="2:3" ht="12.75">
      <c r="B117" s="192" t="s">
        <v>142</v>
      </c>
      <c r="C117" s="193"/>
    </row>
    <row r="118" spans="2:3" ht="12.75">
      <c r="B118" s="192" t="s">
        <v>143</v>
      </c>
      <c r="C118" s="193"/>
    </row>
    <row r="119" spans="2:3" ht="12.75">
      <c r="B119" s="196" t="s">
        <v>140</v>
      </c>
      <c r="C119" s="197"/>
    </row>
    <row r="120" ht="13.5" thickBot="1"/>
    <row r="121" spans="1:5" ht="27.75" customHeight="1" thickBot="1">
      <c r="A121" s="15">
        <v>20</v>
      </c>
      <c r="B121" s="194" t="s">
        <v>144</v>
      </c>
      <c r="C121" s="195"/>
      <c r="D121" s="152" t="s">
        <v>84</v>
      </c>
      <c r="E121" s="15">
        <f>IF(VLOOKUP(A121,Sheet3!$A:$B,2,0)=D121,1,0)</f>
        <v>0</v>
      </c>
    </row>
    <row r="122" spans="2:3" ht="12.75" customHeight="1">
      <c r="B122" s="192" t="s">
        <v>146</v>
      </c>
      <c r="C122" s="193"/>
    </row>
    <row r="123" spans="2:3" ht="12.75">
      <c r="B123" s="192" t="s">
        <v>149</v>
      </c>
      <c r="C123" s="193"/>
    </row>
    <row r="124" spans="2:3" ht="12.75">
      <c r="B124" s="192" t="s">
        <v>145</v>
      </c>
      <c r="C124" s="193"/>
    </row>
    <row r="125" spans="2:3" ht="12.75">
      <c r="B125" s="196" t="s">
        <v>68</v>
      </c>
      <c r="C125" s="197"/>
    </row>
    <row r="126" spans="1:5" s="26" customFormat="1" ht="12.75">
      <c r="A126" s="24"/>
      <c r="B126" s="25"/>
      <c r="C126" s="25"/>
      <c r="E126" s="24">
        <f>SUM(E11:E125)</f>
        <v>0</v>
      </c>
    </row>
    <row r="127" spans="1:5" s="26" customFormat="1" ht="12.75">
      <c r="A127" s="24"/>
      <c r="B127" s="25"/>
      <c r="C127" s="25"/>
      <c r="E127" s="24"/>
    </row>
    <row r="128" spans="1:5" s="26" customFormat="1" ht="12.75">
      <c r="A128" s="24"/>
      <c r="B128" s="25"/>
      <c r="C128" s="25"/>
      <c r="E128" s="24"/>
    </row>
    <row r="129" spans="1:5" s="26" customFormat="1" ht="12.75">
      <c r="A129" s="24"/>
      <c r="B129" s="25"/>
      <c r="C129" s="25"/>
      <c r="E129" s="24"/>
    </row>
    <row r="130" spans="1:5" s="26" customFormat="1" ht="12.75">
      <c r="A130" s="24"/>
      <c r="B130" s="25"/>
      <c r="C130" s="25"/>
      <c r="E130" s="24"/>
    </row>
    <row r="131" spans="1:5" s="26" customFormat="1" ht="12.75">
      <c r="A131" s="24"/>
      <c r="B131" s="25"/>
      <c r="C131" s="25"/>
      <c r="E131" s="24"/>
    </row>
    <row r="132" spans="1:5" s="26" customFormat="1" ht="12.75">
      <c r="A132" s="24"/>
      <c r="B132" s="25"/>
      <c r="C132" s="25"/>
      <c r="E132" s="24"/>
    </row>
    <row r="133" spans="1:5" s="26" customFormat="1" ht="12.75">
      <c r="A133" s="24"/>
      <c r="B133" s="25"/>
      <c r="C133" s="25"/>
      <c r="E133" s="24"/>
    </row>
    <row r="134" spans="1:5" s="26" customFormat="1" ht="12.75">
      <c r="A134" s="24"/>
      <c r="B134" s="25"/>
      <c r="C134" s="25"/>
      <c r="E134" s="24"/>
    </row>
    <row r="135" spans="1:5" s="26" customFormat="1" ht="12.75">
      <c r="A135" s="24"/>
      <c r="B135" s="28"/>
      <c r="C135" s="28"/>
      <c r="D135" s="29"/>
      <c r="E135" s="24"/>
    </row>
    <row r="136" spans="1:5" s="26" customFormat="1" ht="12.75">
      <c r="A136" s="24"/>
      <c r="B136" s="28"/>
      <c r="C136" s="28"/>
      <c r="D136" s="29"/>
      <c r="E136" s="24"/>
    </row>
    <row r="137" spans="1:5" s="26" customFormat="1" ht="12.75">
      <c r="A137" s="24"/>
      <c r="B137" s="28"/>
      <c r="C137" s="28"/>
      <c r="D137" s="29"/>
      <c r="E137" s="24"/>
    </row>
    <row r="138" spans="1:5" s="26" customFormat="1" ht="15.75" customHeight="1">
      <c r="A138" s="24"/>
      <c r="B138" s="28"/>
      <c r="C138" s="28"/>
      <c r="D138" s="29"/>
      <c r="E138" s="24"/>
    </row>
    <row r="139" spans="1:5" s="26" customFormat="1" ht="14.25" customHeight="1" thickBot="1">
      <c r="A139" s="24"/>
      <c r="B139" s="28"/>
      <c r="C139" s="28"/>
      <c r="D139" s="29"/>
      <c r="E139" s="24"/>
    </row>
    <row r="140" spans="1:5" s="26" customFormat="1" ht="21.75" customHeight="1" thickBot="1">
      <c r="A140" s="24"/>
      <c r="B140" s="198" t="s">
        <v>173</v>
      </c>
      <c r="C140" s="199"/>
      <c r="D140" s="200"/>
      <c r="E140" s="24"/>
    </row>
    <row r="141" spans="1:5" s="26" customFormat="1" ht="13.5" customHeight="1">
      <c r="A141" s="24"/>
      <c r="B141" s="30"/>
      <c r="C141" s="30"/>
      <c r="D141" s="30"/>
      <c r="E141" s="24"/>
    </row>
    <row r="142" spans="1:5" s="26" customFormat="1" ht="13.5" customHeight="1">
      <c r="A142" s="24"/>
      <c r="B142" s="30"/>
      <c r="C142" s="30"/>
      <c r="D142" s="30"/>
      <c r="E142" s="24"/>
    </row>
    <row r="143" spans="1:5" s="26" customFormat="1" ht="15.75" customHeight="1">
      <c r="A143" s="24"/>
      <c r="B143" s="27"/>
      <c r="C143" s="27"/>
      <c r="D143" s="27"/>
      <c r="E143" s="24"/>
    </row>
    <row r="144" spans="1:5" s="26" customFormat="1" ht="15" customHeight="1">
      <c r="A144" s="24"/>
      <c r="B144" s="27"/>
      <c r="C144" s="27"/>
      <c r="D144" s="27"/>
      <c r="E144" s="24"/>
    </row>
    <row r="145" spans="1:5" s="26" customFormat="1" ht="13.5" thickBot="1">
      <c r="A145" s="24"/>
      <c r="B145" s="25"/>
      <c r="C145" s="25"/>
      <c r="E145" s="24"/>
    </row>
    <row r="146" spans="1:5" s="26" customFormat="1" ht="16.5" thickBot="1">
      <c r="A146" s="24"/>
      <c r="B146" s="213" t="str">
        <f>IF(CandidateName&lt;&gt;"Please Enter Your Name Here",CandidateName&amp;" you have obtained "&amp;(MarkReceived/20)*100&amp;"%","You have obtained "&amp;(MarkReceived/20)*100&amp;"%")</f>
        <v>You have obtained 0%</v>
      </c>
      <c r="C146" s="214"/>
      <c r="D146" s="215"/>
      <c r="E146" s="24"/>
    </row>
    <row r="147" spans="1:5" s="26" customFormat="1" ht="13.5" thickBot="1">
      <c r="A147" s="24"/>
      <c r="B147" s="216" t="str">
        <f>IF((MarkReceived/20)&gt;=0.8,"WELL DONE ! You qualify for the Excel on Steroids Courses","We Recommend that you take the Discovering Excel Course")</f>
        <v>We Recommend that you take the Discovering Excel Course</v>
      </c>
      <c r="C147" s="217"/>
      <c r="D147" s="218"/>
      <c r="E147" s="24"/>
    </row>
    <row r="148" spans="1:5" s="26" customFormat="1" ht="13.5" customHeight="1">
      <c r="A148" s="24"/>
      <c r="B148" s="25"/>
      <c r="C148" s="25"/>
      <c r="E148" s="24"/>
    </row>
    <row r="149" spans="1:5" s="26" customFormat="1" ht="13.5" customHeight="1">
      <c r="A149" s="24"/>
      <c r="B149" s="25"/>
      <c r="C149" s="25"/>
      <c r="E149" s="24"/>
    </row>
    <row r="150" spans="1:5" s="26" customFormat="1" ht="13.5" customHeight="1" hidden="1">
      <c r="A150" s="24"/>
      <c r="B150" s="25"/>
      <c r="C150" s="25"/>
      <c r="E150" s="24"/>
    </row>
    <row r="151" spans="1:5" s="26" customFormat="1" ht="13.5" customHeight="1" hidden="1">
      <c r="A151" s="24"/>
      <c r="B151" s="25"/>
      <c r="C151" s="25"/>
      <c r="E151" s="24"/>
    </row>
    <row r="152" spans="1:5" s="26" customFormat="1" ht="13.5" customHeight="1" hidden="1">
      <c r="A152" s="24"/>
      <c r="B152" s="25"/>
      <c r="C152" s="25"/>
      <c r="E152" s="24"/>
    </row>
    <row r="153" spans="1:5" s="26" customFormat="1" ht="13.5" customHeight="1" hidden="1">
      <c r="A153" s="24"/>
      <c r="B153" s="25"/>
      <c r="C153" s="25"/>
      <c r="E153" s="24"/>
    </row>
    <row r="154" spans="1:5" s="26" customFormat="1" ht="13.5" customHeight="1" hidden="1">
      <c r="A154" s="24"/>
      <c r="B154" s="25"/>
      <c r="C154" s="25"/>
      <c r="E154" s="24"/>
    </row>
    <row r="155" spans="1:5" s="26" customFormat="1" ht="13.5" customHeight="1" hidden="1">
      <c r="A155" s="24"/>
      <c r="B155" s="25"/>
      <c r="C155" s="25"/>
      <c r="E155" s="24"/>
    </row>
    <row r="156" spans="1:5" s="26" customFormat="1" ht="13.5" customHeight="1" hidden="1">
      <c r="A156" s="24"/>
      <c r="B156" s="25"/>
      <c r="C156" s="25"/>
      <c r="E156" s="24"/>
    </row>
    <row r="157" spans="1:5" s="26" customFormat="1" ht="13.5" customHeight="1" hidden="1">
      <c r="A157" s="24"/>
      <c r="B157" s="25"/>
      <c r="C157" s="25"/>
      <c r="E157" s="24"/>
    </row>
  </sheetData>
  <sheetProtection sheet="1" objects="1" scenarios="1" selectLockedCells="1"/>
  <mergeCells count="104">
    <mergeCell ref="B115:C115"/>
    <mergeCell ref="B116:C116"/>
    <mergeCell ref="B107:C107"/>
    <mergeCell ref="B109:C109"/>
    <mergeCell ref="B146:D146"/>
    <mergeCell ref="B147:D147"/>
    <mergeCell ref="B125:C125"/>
    <mergeCell ref="B118:C118"/>
    <mergeCell ref="B119:C119"/>
    <mergeCell ref="B121:C121"/>
    <mergeCell ref="B122:C122"/>
    <mergeCell ref="B123:C123"/>
    <mergeCell ref="B124:C124"/>
    <mergeCell ref="B140:D140"/>
    <mergeCell ref="B5:D5"/>
    <mergeCell ref="B6:D6"/>
    <mergeCell ref="B7:D7"/>
    <mergeCell ref="B9:D9"/>
    <mergeCell ref="B8:D8"/>
    <mergeCell ref="B106:C106"/>
    <mergeCell ref="B88:C88"/>
    <mergeCell ref="B89:C89"/>
    <mergeCell ref="B72:C72"/>
    <mergeCell ref="B75:C75"/>
    <mergeCell ref="B110:C110"/>
    <mergeCell ref="B111:C111"/>
    <mergeCell ref="B77:C77"/>
    <mergeCell ref="B82:C82"/>
    <mergeCell ref="B83:C83"/>
    <mergeCell ref="B85:C85"/>
    <mergeCell ref="B98:C98"/>
    <mergeCell ref="B99:C99"/>
    <mergeCell ref="B112:C112"/>
    <mergeCell ref="B113:C113"/>
    <mergeCell ref="B93:C93"/>
    <mergeCell ref="B86:C86"/>
    <mergeCell ref="B100:C100"/>
    <mergeCell ref="B87:C87"/>
    <mergeCell ref="B97:C97"/>
    <mergeCell ref="B92:C92"/>
    <mergeCell ref="B69:C69"/>
    <mergeCell ref="B71:C71"/>
    <mergeCell ref="B117:C117"/>
    <mergeCell ref="B101:C101"/>
    <mergeCell ref="B95:C95"/>
    <mergeCell ref="B91:C91"/>
    <mergeCell ref="B103:C103"/>
    <mergeCell ref="B104:C104"/>
    <mergeCell ref="B105:C105"/>
    <mergeCell ref="B94:C94"/>
    <mergeCell ref="B61:C61"/>
    <mergeCell ref="B62:C62"/>
    <mergeCell ref="B63:C63"/>
    <mergeCell ref="B65:C65"/>
    <mergeCell ref="B79:C79"/>
    <mergeCell ref="B81:C81"/>
    <mergeCell ref="B66:C66"/>
    <mergeCell ref="B67:C67"/>
    <mergeCell ref="B78:C78"/>
    <mergeCell ref="B68:C68"/>
    <mergeCell ref="B51:C51"/>
    <mergeCell ref="B44:C44"/>
    <mergeCell ref="B53:C53"/>
    <mergeCell ref="B54:C54"/>
    <mergeCell ref="B73:C73"/>
    <mergeCell ref="B74:C74"/>
    <mergeCell ref="B56:C56"/>
    <mergeCell ref="B57:C57"/>
    <mergeCell ref="B59:C59"/>
    <mergeCell ref="B60:C60"/>
    <mergeCell ref="B30:C30"/>
    <mergeCell ref="B31:C31"/>
    <mergeCell ref="B39:C39"/>
    <mergeCell ref="B55:C55"/>
    <mergeCell ref="B41:C41"/>
    <mergeCell ref="B42:C42"/>
    <mergeCell ref="B43:C43"/>
    <mergeCell ref="B45:C45"/>
    <mergeCell ref="B47:C47"/>
    <mergeCell ref="B50:C50"/>
    <mergeCell ref="B48:C48"/>
    <mergeCell ref="B49:C49"/>
    <mergeCell ref="B32:C32"/>
    <mergeCell ref="B36:C36"/>
    <mergeCell ref="B37:C37"/>
    <mergeCell ref="B38:C38"/>
    <mergeCell ref="B20:C20"/>
    <mergeCell ref="B21:C21"/>
    <mergeCell ref="B23:C23"/>
    <mergeCell ref="B24:C24"/>
    <mergeCell ref="B33:C33"/>
    <mergeCell ref="B35:C35"/>
    <mergeCell ref="B25:C25"/>
    <mergeCell ref="B26:C26"/>
    <mergeCell ref="B27:C27"/>
    <mergeCell ref="B29:C29"/>
    <mergeCell ref="B18:C18"/>
    <mergeCell ref="B19:C19"/>
    <mergeCell ref="B11:C11"/>
    <mergeCell ref="B17:C17"/>
    <mergeCell ref="B12:C12"/>
    <mergeCell ref="B13:C13"/>
    <mergeCell ref="B14:C14"/>
    <mergeCell ref="B15:C15"/>
  </mergeCells>
  <dataValidations count="3">
    <dataValidation type="textLength" allowBlank="1" showInputMessage="1" showErrorMessage="1" sqref="C3">
      <formula1>3</formula1>
      <formula2>50</formula2>
    </dataValidation>
    <dataValidation type="list" allowBlank="1" showErrorMessage="1" prompt="Please select your Answer" sqref="D11 D97 D91 D85 D81 D35 D29 D23 D17 D41 D47 D53 D59 D65 D71 D77 D103 D109 D115 D121">
      <formula1>AnswerOptions</formula1>
    </dataValidation>
    <dataValidation type="textLength" allowBlank="1" showInputMessage="1" showErrorMessage="1" sqref="C2">
      <formula1>5</formula1>
      <formula2>50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21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4" ht="12.75">
      <c r="A1" t="s">
        <v>0</v>
      </c>
      <c r="B1" t="s">
        <v>1</v>
      </c>
      <c r="D1" t="s">
        <v>84</v>
      </c>
    </row>
    <row r="2" spans="1:4" ht="12.75">
      <c r="A2">
        <v>1</v>
      </c>
      <c r="B2" t="s">
        <v>64</v>
      </c>
      <c r="D2" s="12" t="s">
        <v>65</v>
      </c>
    </row>
    <row r="3" spans="1:4" ht="12.75">
      <c r="A3">
        <v>2</v>
      </c>
      <c r="B3" t="s">
        <v>65</v>
      </c>
      <c r="D3" s="12" t="s">
        <v>64</v>
      </c>
    </row>
    <row r="4" spans="1:4" ht="12.75">
      <c r="A4">
        <v>3</v>
      </c>
      <c r="B4" t="s">
        <v>67</v>
      </c>
      <c r="D4" s="12" t="s">
        <v>66</v>
      </c>
    </row>
    <row r="5" spans="1:4" ht="12.75">
      <c r="A5">
        <v>4</v>
      </c>
      <c r="B5" t="s">
        <v>64</v>
      </c>
      <c r="D5" s="12" t="s">
        <v>67</v>
      </c>
    </row>
    <row r="6" spans="1:2" ht="12.75">
      <c r="A6">
        <v>5</v>
      </c>
      <c r="B6" t="s">
        <v>64</v>
      </c>
    </row>
    <row r="7" spans="1:2" ht="12.75">
      <c r="A7">
        <v>6</v>
      </c>
      <c r="B7" t="s">
        <v>67</v>
      </c>
    </row>
    <row r="8" spans="1:2" ht="12.75">
      <c r="A8">
        <v>7</v>
      </c>
      <c r="B8" t="s">
        <v>66</v>
      </c>
    </row>
    <row r="9" spans="1:2" ht="12.75">
      <c r="A9">
        <v>8</v>
      </c>
      <c r="B9" t="s">
        <v>67</v>
      </c>
    </row>
    <row r="10" spans="1:2" ht="12.75">
      <c r="A10">
        <v>9</v>
      </c>
      <c r="B10" t="s">
        <v>65</v>
      </c>
    </row>
    <row r="11" spans="1:2" ht="12.75">
      <c r="A11">
        <v>10</v>
      </c>
      <c r="B11" t="s">
        <v>65</v>
      </c>
    </row>
    <row r="12" spans="1:2" ht="12.75">
      <c r="A12">
        <v>11</v>
      </c>
      <c r="B12" t="s">
        <v>65</v>
      </c>
    </row>
    <row r="13" spans="1:2" ht="12.75">
      <c r="A13">
        <v>12</v>
      </c>
      <c r="B13" t="s">
        <v>65</v>
      </c>
    </row>
    <row r="14" spans="1:2" ht="12.75">
      <c r="A14">
        <v>13</v>
      </c>
      <c r="B14" t="s">
        <v>65</v>
      </c>
    </row>
    <row r="15" spans="1:2" ht="12.75">
      <c r="A15">
        <v>14</v>
      </c>
      <c r="B15" t="s">
        <v>66</v>
      </c>
    </row>
    <row r="16" spans="1:2" ht="12.75">
      <c r="A16">
        <v>15</v>
      </c>
      <c r="B16" t="s">
        <v>64</v>
      </c>
    </row>
    <row r="17" spans="1:2" ht="12.75">
      <c r="A17">
        <v>16</v>
      </c>
      <c r="B17" t="s">
        <v>66</v>
      </c>
    </row>
    <row r="18" spans="1:2" ht="12.75">
      <c r="A18">
        <v>17</v>
      </c>
      <c r="B18" t="s">
        <v>65</v>
      </c>
    </row>
    <row r="19" spans="1:2" ht="12.75">
      <c r="A19">
        <v>18</v>
      </c>
      <c r="B19" t="s">
        <v>64</v>
      </c>
    </row>
    <row r="20" spans="1:2" ht="12.75">
      <c r="A20">
        <v>19</v>
      </c>
      <c r="B20" t="s">
        <v>67</v>
      </c>
    </row>
    <row r="21" spans="1:2" ht="12.75">
      <c r="A21">
        <v>20</v>
      </c>
      <c r="B21" t="s">
        <v>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Emma Van Der Merwe</cp:lastModifiedBy>
  <cp:lastPrinted>2010-03-15T10:43:30Z</cp:lastPrinted>
  <dcterms:created xsi:type="dcterms:W3CDTF">2007-08-16T09:46:20Z</dcterms:created>
  <dcterms:modified xsi:type="dcterms:W3CDTF">2016-05-18T09:37:33Z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